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ivotTables/pivotTable2.xml" ContentType="application/vnd.openxmlformats-officedocument.spreadsheetml.pivotTab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pivotTables/pivotTable3.xml" ContentType="application/vnd.openxmlformats-officedocument.spreadsheetml.pivotTab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gyngr\OneDrive\Desktop\Data Analysis Practice\Case Study\Case Study 2\"/>
    </mc:Choice>
  </mc:AlternateContent>
  <xr:revisionPtr revIDLastSave="0" documentId="13_ncr:1_{8930B865-80FD-4DCD-86AD-03C0301D3E05}" xr6:coauthVersionLast="47" xr6:coauthVersionMax="47" xr10:uidLastSave="{00000000-0000-0000-0000-000000000000}"/>
  <bookViews>
    <workbookView xWindow="-120" yWindow="-120" windowWidth="20730" windowHeight="11040" activeTab="1" xr2:uid="{1BD2AD1F-C109-45BD-B6D6-6EC9126DFC84}"/>
  </bookViews>
  <sheets>
    <sheet name="Daily_Activity_merged" sheetId="1" r:id="rId1"/>
    <sheet name="Steps by Calories" sheetId="5" r:id="rId2"/>
    <sheet name="Minutes Compare" sheetId="4" r:id="rId3"/>
    <sheet name="Distance Compare" sheetId="3" r:id="rId4"/>
  </sheets>
  <calcPr calcId="191029"/>
  <pivotCaches>
    <pivotCache cacheId="3" r:id="rId5"/>
  </pivotCaches>
</workbook>
</file>

<file path=xl/calcChain.xml><?xml version="1.0" encoding="utf-8"?>
<calcChain xmlns="http://schemas.openxmlformats.org/spreadsheetml/2006/main">
  <c r="H9" i="4" l="1"/>
  <c r="M224" i="1"/>
  <c r="M152" i="1"/>
  <c r="M168" i="1"/>
  <c r="M128" i="1"/>
  <c r="M129" i="1"/>
  <c r="H7" i="4"/>
  <c r="H8" i="4"/>
  <c r="H6" i="4"/>
  <c r="G8" i="4"/>
  <c r="G7" i="4"/>
  <c r="I5" i="3"/>
  <c r="I4" i="3"/>
  <c r="Q13" i="1"/>
  <c r="Q12" i="1"/>
  <c r="Q11" i="1"/>
  <c r="Q9" i="1"/>
  <c r="Q8" i="1"/>
  <c r="Q7" i="1"/>
  <c r="M3" i="1"/>
  <c r="M4" i="1"/>
  <c r="M5" i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6" i="1"/>
  <c r="M67" i="1"/>
  <c r="M68" i="1"/>
  <c r="M69" i="1"/>
  <c r="M70" i="1"/>
  <c r="M71" i="1"/>
  <c r="M72" i="1"/>
  <c r="M73" i="1"/>
  <c r="M74" i="1"/>
  <c r="M75" i="1"/>
  <c r="M76" i="1"/>
  <c r="M77" i="1"/>
  <c r="M78" i="1"/>
  <c r="M79" i="1"/>
  <c r="M80" i="1"/>
  <c r="M81" i="1"/>
  <c r="M82" i="1"/>
  <c r="M83" i="1"/>
  <c r="M84" i="1"/>
  <c r="M85" i="1"/>
  <c r="M86" i="1"/>
  <c r="M87" i="1"/>
  <c r="M88" i="1"/>
  <c r="M89" i="1"/>
  <c r="M90" i="1"/>
  <c r="M91" i="1"/>
  <c r="M92" i="1"/>
  <c r="M93" i="1"/>
  <c r="M94" i="1"/>
  <c r="M95" i="1"/>
  <c r="M96" i="1"/>
  <c r="M97" i="1"/>
  <c r="M98" i="1"/>
  <c r="M99" i="1"/>
  <c r="M100" i="1"/>
  <c r="M101" i="1"/>
  <c r="M102" i="1"/>
  <c r="M103" i="1"/>
  <c r="M104" i="1"/>
  <c r="M105" i="1"/>
  <c r="M106" i="1"/>
  <c r="M107" i="1"/>
  <c r="M108" i="1"/>
  <c r="M109" i="1"/>
  <c r="M110" i="1"/>
  <c r="M111" i="1"/>
  <c r="M112" i="1"/>
  <c r="M113" i="1"/>
  <c r="M114" i="1"/>
  <c r="M115" i="1"/>
  <c r="M116" i="1"/>
  <c r="M117" i="1"/>
  <c r="M118" i="1"/>
  <c r="M119" i="1"/>
  <c r="M120" i="1"/>
  <c r="M121" i="1"/>
  <c r="M122" i="1"/>
  <c r="M123" i="1"/>
  <c r="M124" i="1"/>
  <c r="M125" i="1"/>
  <c r="M126" i="1"/>
  <c r="M127" i="1"/>
  <c r="M130" i="1"/>
  <c r="M131" i="1"/>
  <c r="M132" i="1"/>
  <c r="M133" i="1"/>
  <c r="M134" i="1"/>
  <c r="M135" i="1"/>
  <c r="M136" i="1"/>
  <c r="M137" i="1"/>
  <c r="M138" i="1"/>
  <c r="M139" i="1"/>
  <c r="M140" i="1"/>
  <c r="M141" i="1"/>
  <c r="M142" i="1"/>
  <c r="M143" i="1"/>
  <c r="M144" i="1"/>
  <c r="M145" i="1"/>
  <c r="M146" i="1"/>
  <c r="M147" i="1"/>
  <c r="M148" i="1"/>
  <c r="M149" i="1"/>
  <c r="M150" i="1"/>
  <c r="M151" i="1"/>
  <c r="M153" i="1"/>
  <c r="M154" i="1"/>
  <c r="M155" i="1"/>
  <c r="M156" i="1"/>
  <c r="M157" i="1"/>
  <c r="M158" i="1"/>
  <c r="M159" i="1"/>
  <c r="M160" i="1"/>
  <c r="M161" i="1"/>
  <c r="M162" i="1"/>
  <c r="M163" i="1"/>
  <c r="M164" i="1"/>
  <c r="M165" i="1"/>
  <c r="M166" i="1"/>
  <c r="M167" i="1"/>
  <c r="M169" i="1"/>
  <c r="M170" i="1"/>
  <c r="M171" i="1"/>
  <c r="M172" i="1"/>
  <c r="M173" i="1"/>
  <c r="M174" i="1"/>
  <c r="M175" i="1"/>
  <c r="M176" i="1"/>
  <c r="M177" i="1"/>
  <c r="M178" i="1"/>
  <c r="M179" i="1"/>
  <c r="M180" i="1"/>
  <c r="M181" i="1"/>
  <c r="M182" i="1"/>
  <c r="M183" i="1"/>
  <c r="M184" i="1"/>
  <c r="M185" i="1"/>
  <c r="M186" i="1"/>
  <c r="M187" i="1"/>
  <c r="M188" i="1"/>
  <c r="M189" i="1"/>
  <c r="M190" i="1"/>
  <c r="M191" i="1"/>
  <c r="M192" i="1"/>
  <c r="M193" i="1"/>
  <c r="M194" i="1"/>
  <c r="M195" i="1"/>
  <c r="M196" i="1"/>
  <c r="M197" i="1"/>
  <c r="M198" i="1"/>
  <c r="M199" i="1"/>
  <c r="M200" i="1"/>
  <c r="M201" i="1"/>
  <c r="M202" i="1"/>
  <c r="M203" i="1"/>
  <c r="M204" i="1"/>
  <c r="M205" i="1"/>
  <c r="M206" i="1"/>
  <c r="M207" i="1"/>
  <c r="M208" i="1"/>
  <c r="M209" i="1"/>
  <c r="M210" i="1"/>
  <c r="M211" i="1"/>
  <c r="M212" i="1"/>
  <c r="M213" i="1"/>
  <c r="M214" i="1"/>
  <c r="M215" i="1"/>
  <c r="M216" i="1"/>
  <c r="M217" i="1"/>
  <c r="M218" i="1"/>
  <c r="M219" i="1"/>
  <c r="M220" i="1"/>
  <c r="M221" i="1"/>
  <c r="M222" i="1"/>
  <c r="M223" i="1"/>
  <c r="M225" i="1"/>
  <c r="M226" i="1"/>
  <c r="M227" i="1"/>
  <c r="M228" i="1"/>
  <c r="M229" i="1"/>
  <c r="M230" i="1"/>
  <c r="M231" i="1"/>
  <c r="M232" i="1"/>
  <c r="M233" i="1"/>
  <c r="M234" i="1"/>
  <c r="M235" i="1"/>
  <c r="M236" i="1"/>
  <c r="M237" i="1"/>
  <c r="M238" i="1"/>
  <c r="M239" i="1"/>
  <c r="M240" i="1"/>
  <c r="M241" i="1"/>
  <c r="M242" i="1"/>
  <c r="M243" i="1"/>
  <c r="M244" i="1"/>
  <c r="M245" i="1"/>
  <c r="M246" i="1"/>
  <c r="M247" i="1"/>
  <c r="M248" i="1"/>
  <c r="M249" i="1"/>
  <c r="M250" i="1"/>
  <c r="M251" i="1"/>
  <c r="M252" i="1"/>
  <c r="M253" i="1"/>
  <c r="M254" i="1"/>
  <c r="M255" i="1"/>
  <c r="M256" i="1"/>
  <c r="M257" i="1"/>
  <c r="M258" i="1"/>
  <c r="M259" i="1"/>
  <c r="M260" i="1"/>
  <c r="M261" i="1"/>
  <c r="M262" i="1"/>
  <c r="M263" i="1"/>
  <c r="M264" i="1"/>
  <c r="M265" i="1"/>
  <c r="M266" i="1"/>
  <c r="M267" i="1"/>
  <c r="M268" i="1"/>
  <c r="M269" i="1"/>
  <c r="M270" i="1"/>
  <c r="M271" i="1"/>
  <c r="M272" i="1"/>
  <c r="M273" i="1"/>
  <c r="M274" i="1"/>
  <c r="M275" i="1"/>
  <c r="M276" i="1"/>
  <c r="M277" i="1"/>
  <c r="M278" i="1"/>
  <c r="M279" i="1"/>
  <c r="M280" i="1"/>
  <c r="M281" i="1"/>
  <c r="M282" i="1"/>
  <c r="M283" i="1"/>
  <c r="M284" i="1"/>
  <c r="M285" i="1"/>
  <c r="M286" i="1"/>
  <c r="M287" i="1"/>
  <c r="M288" i="1"/>
  <c r="M289" i="1"/>
  <c r="M290" i="1"/>
  <c r="M291" i="1"/>
  <c r="M292" i="1"/>
  <c r="M293" i="1"/>
  <c r="M294" i="1"/>
  <c r="M295" i="1"/>
  <c r="M296" i="1"/>
  <c r="M297" i="1"/>
  <c r="M298" i="1"/>
  <c r="M299" i="1"/>
  <c r="M300" i="1"/>
  <c r="M301" i="1"/>
  <c r="M302" i="1"/>
  <c r="M303" i="1"/>
  <c r="M304" i="1"/>
  <c r="M305" i="1"/>
  <c r="M306" i="1"/>
  <c r="M307" i="1"/>
  <c r="M308" i="1"/>
  <c r="M309" i="1"/>
  <c r="M310" i="1"/>
  <c r="M311" i="1"/>
  <c r="M312" i="1"/>
  <c r="M313" i="1"/>
  <c r="M314" i="1"/>
  <c r="M315" i="1"/>
  <c r="M316" i="1"/>
  <c r="M317" i="1"/>
  <c r="M318" i="1"/>
  <c r="M319" i="1"/>
  <c r="M320" i="1"/>
  <c r="M321" i="1"/>
  <c r="M322" i="1"/>
  <c r="M323" i="1"/>
  <c r="M324" i="1"/>
  <c r="M325" i="1"/>
  <c r="M326" i="1"/>
  <c r="M327" i="1"/>
  <c r="M328" i="1"/>
  <c r="M329" i="1"/>
  <c r="M330" i="1"/>
  <c r="M331" i="1"/>
  <c r="M332" i="1"/>
  <c r="M333" i="1"/>
  <c r="M334" i="1"/>
  <c r="M335" i="1"/>
  <c r="M336" i="1"/>
  <c r="M337" i="1"/>
  <c r="M338" i="1"/>
  <c r="M339" i="1"/>
  <c r="M340" i="1"/>
  <c r="M341" i="1"/>
  <c r="M342" i="1"/>
  <c r="M343" i="1"/>
  <c r="M344" i="1"/>
  <c r="M345" i="1"/>
  <c r="M346" i="1"/>
  <c r="M347" i="1"/>
  <c r="M348" i="1"/>
  <c r="M349" i="1"/>
  <c r="M350" i="1"/>
  <c r="M351" i="1"/>
  <c r="M352" i="1"/>
  <c r="M353" i="1"/>
  <c r="M354" i="1"/>
  <c r="M355" i="1"/>
  <c r="M356" i="1"/>
  <c r="M357" i="1"/>
  <c r="M358" i="1"/>
  <c r="M359" i="1"/>
  <c r="M360" i="1"/>
  <c r="M361" i="1"/>
  <c r="M362" i="1"/>
  <c r="M363" i="1"/>
  <c r="M364" i="1"/>
  <c r="M365" i="1"/>
  <c r="M366" i="1"/>
  <c r="M367" i="1"/>
  <c r="M368" i="1"/>
  <c r="M369" i="1"/>
  <c r="M370" i="1"/>
  <c r="M371" i="1"/>
  <c r="M372" i="1"/>
  <c r="M373" i="1"/>
  <c r="M374" i="1"/>
  <c r="M375" i="1"/>
  <c r="M376" i="1"/>
  <c r="M377" i="1"/>
  <c r="M378" i="1"/>
  <c r="M379" i="1"/>
  <c r="M380" i="1"/>
  <c r="M381" i="1"/>
  <c r="M382" i="1"/>
  <c r="M383" i="1"/>
  <c r="M384" i="1"/>
  <c r="M385" i="1"/>
  <c r="M386" i="1"/>
  <c r="M387" i="1"/>
  <c r="M388" i="1"/>
  <c r="M389" i="1"/>
  <c r="M390" i="1"/>
  <c r="M391" i="1"/>
  <c r="M392" i="1"/>
  <c r="M393" i="1"/>
  <c r="M394" i="1"/>
  <c r="M395" i="1"/>
  <c r="M396" i="1"/>
  <c r="M397" i="1"/>
  <c r="M2" i="1"/>
  <c r="Q4" i="1" l="1"/>
  <c r="Q5" i="1"/>
  <c r="Q3" i="1"/>
</calcChain>
</file>

<file path=xl/sharedStrings.xml><?xml version="1.0" encoding="utf-8"?>
<sst xmlns="http://schemas.openxmlformats.org/spreadsheetml/2006/main" count="46" uniqueCount="41">
  <si>
    <t>ID</t>
  </si>
  <si>
    <t>Activity_Date</t>
  </si>
  <si>
    <t>Total_Steps</t>
  </si>
  <si>
    <t>Total_Distance</t>
  </si>
  <si>
    <t>Very_Active_Distance</t>
  </si>
  <si>
    <t>Moderately_Active_Distance</t>
  </si>
  <si>
    <t>Light_Active_Distance</t>
  </si>
  <si>
    <t>Sedentary_Active_Distance</t>
  </si>
  <si>
    <t>Very_Active_Minutes</t>
  </si>
  <si>
    <t>Fairly_Active_Minutes</t>
  </si>
  <si>
    <t>Lightly_Active_Minutes</t>
  </si>
  <si>
    <t>Sedentary_Minutes</t>
  </si>
  <si>
    <t>Daily_Calories</t>
  </si>
  <si>
    <t>Total_Daily_Minutes</t>
  </si>
  <si>
    <t>Max Daily Minutes</t>
  </si>
  <si>
    <t>Average Daily Minutes</t>
  </si>
  <si>
    <t>Typical Daily Minutes</t>
  </si>
  <si>
    <t>Max calories</t>
  </si>
  <si>
    <t>Average Calories</t>
  </si>
  <si>
    <t>Typical Amount</t>
  </si>
  <si>
    <t>Max Daily Distance</t>
  </si>
  <si>
    <t>Average Distance</t>
  </si>
  <si>
    <t>Typical Distance</t>
  </si>
  <si>
    <t>(All)</t>
  </si>
  <si>
    <t>Average of Moderately_Active_Distance</t>
  </si>
  <si>
    <t>Average of Very_Active_Distance</t>
  </si>
  <si>
    <t>Moderate distance</t>
  </si>
  <si>
    <t>Very Active distance</t>
  </si>
  <si>
    <t>Sum of Light_Active_Distance</t>
  </si>
  <si>
    <t>Light distance</t>
  </si>
  <si>
    <t>Sum of Very_Active_Minutes</t>
  </si>
  <si>
    <t>Sum of Fairly_Active_Minutes</t>
  </si>
  <si>
    <t>Sum of Lightly_Active_Minutes</t>
  </si>
  <si>
    <t>Sum of Sedentary_Minutes</t>
  </si>
  <si>
    <t>Sendentary Minutes</t>
  </si>
  <si>
    <t>Lightly Active Minutes</t>
  </si>
  <si>
    <t>Fairly Active Minutes</t>
  </si>
  <si>
    <t>Very Active Minutes</t>
  </si>
  <si>
    <t>Row Labels</t>
  </si>
  <si>
    <t>Grand Total</t>
  </si>
  <si>
    <t>Sum of Daily_Calories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</si>
</sst>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theme="4" tint="0.39997558519241921"/>
      </top>
      <bottom/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3">
    <xf numFmtId="0" fontId="0" fillId="0" borderId="0" xfId="0"/>
    <xf numFmtId="2" fontId="0" fillId="0" borderId="0" xfId="0" applyNumberFormat="1"/>
    <xf numFmtId="0" fontId="19" fillId="0" borderId="0" xfId="0" applyFont="1"/>
    <xf numFmtId="1" fontId="0" fillId="0" borderId="0" xfId="0" applyNumberFormat="1"/>
    <xf numFmtId="0" fontId="0" fillId="0" borderId="0" xfId="0" pivotButton="1"/>
    <xf numFmtId="2" fontId="0" fillId="0" borderId="0" xfId="1" applyNumberFormat="1" applyFont="1"/>
    <xf numFmtId="14" fontId="0" fillId="0" borderId="10" xfId="0" applyNumberFormat="1" applyBorder="1"/>
    <xf numFmtId="0" fontId="0" fillId="0" borderId="10" xfId="0" applyBorder="1"/>
    <xf numFmtId="2" fontId="0" fillId="0" borderId="10" xfId="0" applyNumberFormat="1" applyBorder="1"/>
    <xf numFmtId="0" fontId="0" fillId="0" borderId="0" xfId="0" applyAlignment="1">
      <alignment horizontal="left"/>
    </xf>
    <xf numFmtId="0" fontId="0" fillId="0" borderId="0" xfId="0" applyNumberFormat="1"/>
    <xf numFmtId="0" fontId="18" fillId="0" borderId="0" xfId="0" applyFont="1" applyBorder="1"/>
    <xf numFmtId="2" fontId="18" fillId="0" borderId="0" xfId="0" applyNumberFormat="1" applyFont="1" applyBorder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16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</dxf>
    <dxf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numFmt numFmtId="2" formatCode="0.00"/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numFmt numFmtId="2" formatCode="0.00"/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numFmt numFmtId="2" formatCode="0.00"/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numFmt numFmtId="2" formatCode="0.00"/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numFmt numFmtId="2" formatCode="0.00"/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numFmt numFmtId="19" formatCode="m/d/yyyy"/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border diagonalUp="0" diagonalDown="0">
        <left/>
        <right/>
        <top style="thin">
          <color theme="4" tint="0.39997558519241921"/>
        </top>
        <bottom/>
        <vertical/>
        <horizontal/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pivotSource>
    <c:name>[Daily_Activity.xlsx]Steps by Calories!PivotTable1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r>
              <a:rPr lang="en-US"/>
              <a:t>Total Steps by Calories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effectLst/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gradFill>
            <a:gsLst>
              <a:gs pos="0">
                <a:schemeClr val="accent2"/>
              </a:gs>
              <a:gs pos="100000">
                <a:schemeClr val="accent2">
                  <a:lumMod val="84000"/>
                </a:schemeClr>
              </a:gs>
            </a:gsLst>
            <a:lin ang="5400000" scaled="1"/>
          </a:gradFill>
          <a:ln>
            <a:noFill/>
          </a:ln>
          <a:effectLst>
            <a:outerShdw blurRad="76200" dir="18900000" sy="23000" kx="-1200000" algn="bl" rotWithShape="0">
              <a:prstClr val="black">
                <a:alpha val="20000"/>
              </a:prstClr>
            </a:outerShdw>
          </a:effectLst>
        </c:spPr>
        <c:marker>
          <c:symbol val="circle"/>
          <c:size val="6"/>
          <c:spPr>
            <a:gradFill>
              <a:gsLst>
                <a:gs pos="0">
                  <a:schemeClr val="accent2"/>
                </a:gs>
                <a:gs pos="100000">
                  <a:schemeClr val="accent2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'Steps by Calories'!$B$3</c:f>
              <c:strCache>
                <c:ptCount val="1"/>
                <c:pt idx="0">
                  <c:v>Total</c:v>
                </c:pt>
              </c:strCache>
            </c:strRef>
          </c:tx>
          <c:spPr>
            <a:gradFill>
              <a:gsLst>
                <a:gs pos="0">
                  <a:schemeClr val="accent2"/>
                </a:gs>
                <a:gs pos="100000">
                  <a:schemeClr val="accent2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  <c:invertIfNegative val="0"/>
          <c:trendline>
            <c:spPr>
              <a:ln w="19050" cap="rnd">
                <a:solidFill>
                  <a:schemeClr val="accent2"/>
                </a:solidFill>
                <a:prstDash val="sysDash"/>
              </a:ln>
              <a:effectLst/>
            </c:spPr>
            <c:trendlineType val="linear"/>
            <c:dispRSqr val="0"/>
            <c:dispEq val="0"/>
          </c:trendline>
          <c:cat>
            <c:strRef>
              <c:f>'Steps by Calories'!$A$4:$A$385</c:f>
              <c:strCache>
                <c:ptCount val="381"/>
                <c:pt idx="0">
                  <c:v>4</c:v>
                </c:pt>
                <c:pt idx="1">
                  <c:v>14</c:v>
                </c:pt>
                <c:pt idx="2">
                  <c:v>18</c:v>
                </c:pt>
                <c:pt idx="3">
                  <c:v>20</c:v>
                </c:pt>
                <c:pt idx="4">
                  <c:v>24</c:v>
                </c:pt>
                <c:pt idx="5">
                  <c:v>44</c:v>
                </c:pt>
                <c:pt idx="6">
                  <c:v>87</c:v>
                </c:pt>
                <c:pt idx="7">
                  <c:v>165</c:v>
                </c:pt>
                <c:pt idx="8">
                  <c:v>178</c:v>
                </c:pt>
                <c:pt idx="9">
                  <c:v>187</c:v>
                </c:pt>
                <c:pt idx="10">
                  <c:v>224</c:v>
                </c:pt>
                <c:pt idx="11">
                  <c:v>278</c:v>
                </c:pt>
                <c:pt idx="12">
                  <c:v>290</c:v>
                </c:pt>
                <c:pt idx="13">
                  <c:v>368</c:v>
                </c:pt>
                <c:pt idx="14">
                  <c:v>430</c:v>
                </c:pt>
                <c:pt idx="15">
                  <c:v>519</c:v>
                </c:pt>
                <c:pt idx="16">
                  <c:v>569</c:v>
                </c:pt>
                <c:pt idx="17">
                  <c:v>759</c:v>
                </c:pt>
                <c:pt idx="18">
                  <c:v>768</c:v>
                </c:pt>
                <c:pt idx="19">
                  <c:v>815</c:v>
                </c:pt>
                <c:pt idx="20">
                  <c:v>890</c:v>
                </c:pt>
                <c:pt idx="21">
                  <c:v>949</c:v>
                </c:pt>
                <c:pt idx="22">
                  <c:v>1004</c:v>
                </c:pt>
                <c:pt idx="23">
                  <c:v>1019</c:v>
                </c:pt>
                <c:pt idx="24">
                  <c:v>1022</c:v>
                </c:pt>
                <c:pt idx="25">
                  <c:v>1111</c:v>
                </c:pt>
                <c:pt idx="26">
                  <c:v>1209</c:v>
                </c:pt>
                <c:pt idx="27">
                  <c:v>1229</c:v>
                </c:pt>
                <c:pt idx="28">
                  <c:v>1259</c:v>
                </c:pt>
                <c:pt idx="29">
                  <c:v>1260</c:v>
                </c:pt>
                <c:pt idx="30">
                  <c:v>1291</c:v>
                </c:pt>
                <c:pt idx="31">
                  <c:v>1329</c:v>
                </c:pt>
                <c:pt idx="32">
                  <c:v>1335</c:v>
                </c:pt>
                <c:pt idx="33">
                  <c:v>1408</c:v>
                </c:pt>
                <c:pt idx="34">
                  <c:v>1467</c:v>
                </c:pt>
                <c:pt idx="35">
                  <c:v>1515</c:v>
                </c:pt>
                <c:pt idx="36">
                  <c:v>1552</c:v>
                </c:pt>
                <c:pt idx="37">
                  <c:v>1556</c:v>
                </c:pt>
                <c:pt idx="38">
                  <c:v>1577</c:v>
                </c:pt>
                <c:pt idx="39">
                  <c:v>1636</c:v>
                </c:pt>
                <c:pt idx="40">
                  <c:v>1650</c:v>
                </c:pt>
                <c:pt idx="41">
                  <c:v>1675</c:v>
                </c:pt>
                <c:pt idx="42">
                  <c:v>1810</c:v>
                </c:pt>
                <c:pt idx="43">
                  <c:v>1846</c:v>
                </c:pt>
                <c:pt idx="44">
                  <c:v>1905</c:v>
                </c:pt>
                <c:pt idx="45">
                  <c:v>1931</c:v>
                </c:pt>
                <c:pt idx="46">
                  <c:v>1949</c:v>
                </c:pt>
                <c:pt idx="47">
                  <c:v>1951</c:v>
                </c:pt>
                <c:pt idx="48">
                  <c:v>1985</c:v>
                </c:pt>
                <c:pt idx="49">
                  <c:v>1988</c:v>
                </c:pt>
                <c:pt idx="50">
                  <c:v>2063</c:v>
                </c:pt>
                <c:pt idx="51">
                  <c:v>2098</c:v>
                </c:pt>
                <c:pt idx="52">
                  <c:v>2101</c:v>
                </c:pt>
                <c:pt idx="53">
                  <c:v>2105</c:v>
                </c:pt>
                <c:pt idx="54">
                  <c:v>2121</c:v>
                </c:pt>
                <c:pt idx="55">
                  <c:v>2139</c:v>
                </c:pt>
                <c:pt idx="56">
                  <c:v>2174</c:v>
                </c:pt>
                <c:pt idx="57">
                  <c:v>2214</c:v>
                </c:pt>
                <c:pt idx="58">
                  <c:v>2234</c:v>
                </c:pt>
                <c:pt idx="59">
                  <c:v>2240</c:v>
                </c:pt>
                <c:pt idx="60">
                  <c:v>2275</c:v>
                </c:pt>
                <c:pt idx="61">
                  <c:v>2277</c:v>
                </c:pt>
                <c:pt idx="62">
                  <c:v>2303</c:v>
                </c:pt>
                <c:pt idx="63">
                  <c:v>2308</c:v>
                </c:pt>
                <c:pt idx="64">
                  <c:v>2332</c:v>
                </c:pt>
                <c:pt idx="65">
                  <c:v>2350</c:v>
                </c:pt>
                <c:pt idx="66">
                  <c:v>2352</c:v>
                </c:pt>
                <c:pt idx="67">
                  <c:v>2380</c:v>
                </c:pt>
                <c:pt idx="68">
                  <c:v>2422</c:v>
                </c:pt>
                <c:pt idx="69">
                  <c:v>2523</c:v>
                </c:pt>
                <c:pt idx="70">
                  <c:v>2545</c:v>
                </c:pt>
                <c:pt idx="71">
                  <c:v>2600</c:v>
                </c:pt>
                <c:pt idx="72">
                  <c:v>2605</c:v>
                </c:pt>
                <c:pt idx="73">
                  <c:v>2631</c:v>
                </c:pt>
                <c:pt idx="74">
                  <c:v>2660</c:v>
                </c:pt>
                <c:pt idx="75">
                  <c:v>2767</c:v>
                </c:pt>
                <c:pt idx="76">
                  <c:v>2816</c:v>
                </c:pt>
                <c:pt idx="77">
                  <c:v>2819</c:v>
                </c:pt>
                <c:pt idx="78">
                  <c:v>2841</c:v>
                </c:pt>
                <c:pt idx="79">
                  <c:v>2862</c:v>
                </c:pt>
                <c:pt idx="80">
                  <c:v>2910</c:v>
                </c:pt>
                <c:pt idx="81">
                  <c:v>2937</c:v>
                </c:pt>
                <c:pt idx="82">
                  <c:v>2993</c:v>
                </c:pt>
                <c:pt idx="83">
                  <c:v>3023</c:v>
                </c:pt>
                <c:pt idx="84">
                  <c:v>3098</c:v>
                </c:pt>
                <c:pt idx="85">
                  <c:v>3108</c:v>
                </c:pt>
                <c:pt idx="86">
                  <c:v>3146</c:v>
                </c:pt>
                <c:pt idx="87">
                  <c:v>3159</c:v>
                </c:pt>
                <c:pt idx="88">
                  <c:v>3180</c:v>
                </c:pt>
                <c:pt idx="89">
                  <c:v>3183</c:v>
                </c:pt>
                <c:pt idx="90">
                  <c:v>3198</c:v>
                </c:pt>
                <c:pt idx="91">
                  <c:v>3226</c:v>
                </c:pt>
                <c:pt idx="92">
                  <c:v>3246</c:v>
                </c:pt>
                <c:pt idx="93">
                  <c:v>3271</c:v>
                </c:pt>
                <c:pt idx="94">
                  <c:v>3279</c:v>
                </c:pt>
                <c:pt idx="95">
                  <c:v>3358</c:v>
                </c:pt>
                <c:pt idx="96">
                  <c:v>3417</c:v>
                </c:pt>
                <c:pt idx="97">
                  <c:v>3434</c:v>
                </c:pt>
                <c:pt idx="98">
                  <c:v>3436</c:v>
                </c:pt>
                <c:pt idx="99">
                  <c:v>3494</c:v>
                </c:pt>
                <c:pt idx="100">
                  <c:v>3572</c:v>
                </c:pt>
                <c:pt idx="101">
                  <c:v>3573</c:v>
                </c:pt>
                <c:pt idx="102">
                  <c:v>3762</c:v>
                </c:pt>
                <c:pt idx="103">
                  <c:v>3821</c:v>
                </c:pt>
                <c:pt idx="104">
                  <c:v>3910</c:v>
                </c:pt>
                <c:pt idx="105">
                  <c:v>4126</c:v>
                </c:pt>
                <c:pt idx="106">
                  <c:v>4131</c:v>
                </c:pt>
                <c:pt idx="107">
                  <c:v>4152</c:v>
                </c:pt>
                <c:pt idx="108">
                  <c:v>4239</c:v>
                </c:pt>
                <c:pt idx="109">
                  <c:v>4299</c:v>
                </c:pt>
                <c:pt idx="110">
                  <c:v>4317</c:v>
                </c:pt>
                <c:pt idx="111">
                  <c:v>4363</c:v>
                </c:pt>
                <c:pt idx="112">
                  <c:v>4370</c:v>
                </c:pt>
                <c:pt idx="113">
                  <c:v>4460</c:v>
                </c:pt>
                <c:pt idx="114">
                  <c:v>4506</c:v>
                </c:pt>
                <c:pt idx="115">
                  <c:v>4592</c:v>
                </c:pt>
                <c:pt idx="116">
                  <c:v>4599</c:v>
                </c:pt>
                <c:pt idx="117">
                  <c:v>4605</c:v>
                </c:pt>
                <c:pt idx="118">
                  <c:v>4636</c:v>
                </c:pt>
                <c:pt idx="119">
                  <c:v>4662</c:v>
                </c:pt>
                <c:pt idx="120">
                  <c:v>4706</c:v>
                </c:pt>
                <c:pt idx="121">
                  <c:v>4804</c:v>
                </c:pt>
                <c:pt idx="122">
                  <c:v>4853</c:v>
                </c:pt>
                <c:pt idx="123">
                  <c:v>4863</c:v>
                </c:pt>
                <c:pt idx="124">
                  <c:v>4931</c:v>
                </c:pt>
                <c:pt idx="125">
                  <c:v>4979</c:v>
                </c:pt>
                <c:pt idx="126">
                  <c:v>5129</c:v>
                </c:pt>
                <c:pt idx="127">
                  <c:v>5137</c:v>
                </c:pt>
                <c:pt idx="128">
                  <c:v>5142</c:v>
                </c:pt>
                <c:pt idx="129">
                  <c:v>5181</c:v>
                </c:pt>
                <c:pt idx="130">
                  <c:v>5290</c:v>
                </c:pt>
                <c:pt idx="131">
                  <c:v>5316</c:v>
                </c:pt>
                <c:pt idx="132">
                  <c:v>5336</c:v>
                </c:pt>
                <c:pt idx="133">
                  <c:v>5351</c:v>
                </c:pt>
                <c:pt idx="134">
                  <c:v>5360</c:v>
                </c:pt>
                <c:pt idx="135">
                  <c:v>5367</c:v>
                </c:pt>
                <c:pt idx="136">
                  <c:v>5400</c:v>
                </c:pt>
                <c:pt idx="137">
                  <c:v>5406</c:v>
                </c:pt>
                <c:pt idx="138">
                  <c:v>5419</c:v>
                </c:pt>
                <c:pt idx="139">
                  <c:v>5430</c:v>
                </c:pt>
                <c:pt idx="140">
                  <c:v>5477</c:v>
                </c:pt>
                <c:pt idx="141">
                  <c:v>5512</c:v>
                </c:pt>
                <c:pt idx="142">
                  <c:v>5551</c:v>
                </c:pt>
                <c:pt idx="143">
                  <c:v>5561</c:v>
                </c:pt>
                <c:pt idx="144">
                  <c:v>5563</c:v>
                </c:pt>
                <c:pt idx="145">
                  <c:v>5594</c:v>
                </c:pt>
                <c:pt idx="146">
                  <c:v>5643</c:v>
                </c:pt>
                <c:pt idx="147">
                  <c:v>5645</c:v>
                </c:pt>
                <c:pt idx="148">
                  <c:v>5662</c:v>
                </c:pt>
                <c:pt idx="149">
                  <c:v>5668</c:v>
                </c:pt>
                <c:pt idx="150">
                  <c:v>5702</c:v>
                </c:pt>
                <c:pt idx="151">
                  <c:v>5785</c:v>
                </c:pt>
                <c:pt idx="152">
                  <c:v>5861</c:v>
                </c:pt>
                <c:pt idx="153">
                  <c:v>5893</c:v>
                </c:pt>
                <c:pt idx="154">
                  <c:v>5906</c:v>
                </c:pt>
                <c:pt idx="155">
                  <c:v>5986</c:v>
                </c:pt>
                <c:pt idx="156">
                  <c:v>6101</c:v>
                </c:pt>
                <c:pt idx="157">
                  <c:v>6107</c:v>
                </c:pt>
                <c:pt idx="158">
                  <c:v>6176</c:v>
                </c:pt>
                <c:pt idx="159">
                  <c:v>6242</c:v>
                </c:pt>
                <c:pt idx="160">
                  <c:v>6263</c:v>
                </c:pt>
                <c:pt idx="161">
                  <c:v>6309</c:v>
                </c:pt>
                <c:pt idx="162">
                  <c:v>6344</c:v>
                </c:pt>
                <c:pt idx="163">
                  <c:v>6406</c:v>
                </c:pt>
                <c:pt idx="164">
                  <c:v>6429</c:v>
                </c:pt>
                <c:pt idx="165">
                  <c:v>6499</c:v>
                </c:pt>
                <c:pt idx="166">
                  <c:v>6506</c:v>
                </c:pt>
                <c:pt idx="167">
                  <c:v>6544</c:v>
                </c:pt>
                <c:pt idx="168">
                  <c:v>6556</c:v>
                </c:pt>
                <c:pt idx="169">
                  <c:v>6581</c:v>
                </c:pt>
                <c:pt idx="170">
                  <c:v>6585</c:v>
                </c:pt>
                <c:pt idx="171">
                  <c:v>6625</c:v>
                </c:pt>
                <c:pt idx="172">
                  <c:v>6627</c:v>
                </c:pt>
                <c:pt idx="173">
                  <c:v>6633</c:v>
                </c:pt>
                <c:pt idx="174">
                  <c:v>6662</c:v>
                </c:pt>
                <c:pt idx="175">
                  <c:v>6667</c:v>
                </c:pt>
                <c:pt idx="176">
                  <c:v>6670</c:v>
                </c:pt>
                <c:pt idx="177">
                  <c:v>6679</c:v>
                </c:pt>
                <c:pt idx="178">
                  <c:v>6717</c:v>
                </c:pt>
                <c:pt idx="179">
                  <c:v>6760</c:v>
                </c:pt>
                <c:pt idx="180">
                  <c:v>6799</c:v>
                </c:pt>
                <c:pt idx="181">
                  <c:v>6801</c:v>
                </c:pt>
                <c:pt idx="182">
                  <c:v>6835</c:v>
                </c:pt>
                <c:pt idx="183">
                  <c:v>6847</c:v>
                </c:pt>
                <c:pt idx="184">
                  <c:v>6880</c:v>
                </c:pt>
                <c:pt idx="185">
                  <c:v>6911</c:v>
                </c:pt>
                <c:pt idx="186">
                  <c:v>6963</c:v>
                </c:pt>
                <c:pt idx="187">
                  <c:v>6999</c:v>
                </c:pt>
                <c:pt idx="188">
                  <c:v>7144</c:v>
                </c:pt>
                <c:pt idx="189">
                  <c:v>7157</c:v>
                </c:pt>
                <c:pt idx="190">
                  <c:v>7165</c:v>
                </c:pt>
                <c:pt idx="191">
                  <c:v>7225</c:v>
                </c:pt>
                <c:pt idx="192">
                  <c:v>7238</c:v>
                </c:pt>
                <c:pt idx="193">
                  <c:v>7239</c:v>
                </c:pt>
                <c:pt idx="194">
                  <c:v>7338</c:v>
                </c:pt>
                <c:pt idx="195">
                  <c:v>7350</c:v>
                </c:pt>
                <c:pt idx="196">
                  <c:v>7352</c:v>
                </c:pt>
                <c:pt idx="197">
                  <c:v>7392</c:v>
                </c:pt>
                <c:pt idx="198">
                  <c:v>7401</c:v>
                </c:pt>
                <c:pt idx="199">
                  <c:v>7413</c:v>
                </c:pt>
                <c:pt idx="200">
                  <c:v>7428</c:v>
                </c:pt>
                <c:pt idx="201">
                  <c:v>7444</c:v>
                </c:pt>
                <c:pt idx="202">
                  <c:v>7476</c:v>
                </c:pt>
                <c:pt idx="203">
                  <c:v>7478</c:v>
                </c:pt>
                <c:pt idx="204">
                  <c:v>7485</c:v>
                </c:pt>
                <c:pt idx="205">
                  <c:v>7497</c:v>
                </c:pt>
                <c:pt idx="206">
                  <c:v>7583</c:v>
                </c:pt>
                <c:pt idx="207">
                  <c:v>7605</c:v>
                </c:pt>
                <c:pt idx="208">
                  <c:v>7618</c:v>
                </c:pt>
                <c:pt idx="209">
                  <c:v>7625</c:v>
                </c:pt>
                <c:pt idx="210">
                  <c:v>7640</c:v>
                </c:pt>
                <c:pt idx="211">
                  <c:v>7734</c:v>
                </c:pt>
                <c:pt idx="212">
                  <c:v>7810</c:v>
                </c:pt>
                <c:pt idx="213">
                  <c:v>7842</c:v>
                </c:pt>
                <c:pt idx="214">
                  <c:v>7998</c:v>
                </c:pt>
                <c:pt idx="215">
                  <c:v>8046</c:v>
                </c:pt>
                <c:pt idx="216">
                  <c:v>8144</c:v>
                </c:pt>
                <c:pt idx="217">
                  <c:v>8184</c:v>
                </c:pt>
                <c:pt idx="218">
                  <c:v>8205</c:v>
                </c:pt>
                <c:pt idx="219">
                  <c:v>8223</c:v>
                </c:pt>
                <c:pt idx="220">
                  <c:v>8328</c:v>
                </c:pt>
                <c:pt idx="221">
                  <c:v>8350</c:v>
                </c:pt>
                <c:pt idx="222">
                  <c:v>8359</c:v>
                </c:pt>
                <c:pt idx="223">
                  <c:v>8405</c:v>
                </c:pt>
                <c:pt idx="224">
                  <c:v>8422</c:v>
                </c:pt>
                <c:pt idx="225">
                  <c:v>8426</c:v>
                </c:pt>
                <c:pt idx="226">
                  <c:v>8432</c:v>
                </c:pt>
                <c:pt idx="227">
                  <c:v>8433</c:v>
                </c:pt>
                <c:pt idx="228">
                  <c:v>8452</c:v>
                </c:pt>
                <c:pt idx="229">
                  <c:v>8468</c:v>
                </c:pt>
                <c:pt idx="230">
                  <c:v>8778</c:v>
                </c:pt>
                <c:pt idx="231">
                  <c:v>8827</c:v>
                </c:pt>
                <c:pt idx="232">
                  <c:v>8828</c:v>
                </c:pt>
                <c:pt idx="233">
                  <c:v>8837</c:v>
                </c:pt>
                <c:pt idx="234">
                  <c:v>8921</c:v>
                </c:pt>
                <c:pt idx="235">
                  <c:v>8940</c:v>
                </c:pt>
                <c:pt idx="236">
                  <c:v>8955</c:v>
                </c:pt>
                <c:pt idx="237">
                  <c:v>8964</c:v>
                </c:pt>
                <c:pt idx="238">
                  <c:v>9043</c:v>
                </c:pt>
                <c:pt idx="239">
                  <c:v>9124</c:v>
                </c:pt>
                <c:pt idx="240">
                  <c:v>9130</c:v>
                </c:pt>
                <c:pt idx="241">
                  <c:v>9152</c:v>
                </c:pt>
                <c:pt idx="242">
                  <c:v>9218</c:v>
                </c:pt>
                <c:pt idx="243">
                  <c:v>9343</c:v>
                </c:pt>
                <c:pt idx="244">
                  <c:v>9348</c:v>
                </c:pt>
                <c:pt idx="245">
                  <c:v>9353</c:v>
                </c:pt>
                <c:pt idx="246">
                  <c:v>9548</c:v>
                </c:pt>
                <c:pt idx="247">
                  <c:v>9634</c:v>
                </c:pt>
                <c:pt idx="248">
                  <c:v>9713</c:v>
                </c:pt>
                <c:pt idx="249">
                  <c:v>9725</c:v>
                </c:pt>
                <c:pt idx="250">
                  <c:v>9766</c:v>
                </c:pt>
                <c:pt idx="251">
                  <c:v>9776</c:v>
                </c:pt>
                <c:pt idx="252">
                  <c:v>9910</c:v>
                </c:pt>
                <c:pt idx="253">
                  <c:v>9917</c:v>
                </c:pt>
                <c:pt idx="254">
                  <c:v>9921</c:v>
                </c:pt>
                <c:pt idx="255">
                  <c:v>9938</c:v>
                </c:pt>
                <c:pt idx="256">
                  <c:v>10000</c:v>
                </c:pt>
                <c:pt idx="257">
                  <c:v>10001</c:v>
                </c:pt>
                <c:pt idx="258">
                  <c:v>10005</c:v>
                </c:pt>
                <c:pt idx="259">
                  <c:v>10016</c:v>
                </c:pt>
                <c:pt idx="260">
                  <c:v>10057</c:v>
                </c:pt>
                <c:pt idx="261">
                  <c:v>10067</c:v>
                </c:pt>
                <c:pt idx="262">
                  <c:v>10078</c:v>
                </c:pt>
                <c:pt idx="263">
                  <c:v>10106</c:v>
                </c:pt>
                <c:pt idx="264">
                  <c:v>10114</c:v>
                </c:pt>
                <c:pt idx="265">
                  <c:v>10118</c:v>
                </c:pt>
                <c:pt idx="266">
                  <c:v>10146</c:v>
                </c:pt>
                <c:pt idx="267">
                  <c:v>10148</c:v>
                </c:pt>
                <c:pt idx="268">
                  <c:v>10198</c:v>
                </c:pt>
                <c:pt idx="269">
                  <c:v>10209</c:v>
                </c:pt>
                <c:pt idx="270">
                  <c:v>10226</c:v>
                </c:pt>
                <c:pt idx="271">
                  <c:v>10254</c:v>
                </c:pt>
                <c:pt idx="272">
                  <c:v>10272</c:v>
                </c:pt>
                <c:pt idx="273">
                  <c:v>10320</c:v>
                </c:pt>
                <c:pt idx="274">
                  <c:v>10328</c:v>
                </c:pt>
                <c:pt idx="275">
                  <c:v>10330</c:v>
                </c:pt>
                <c:pt idx="276">
                  <c:v>10345</c:v>
                </c:pt>
                <c:pt idx="277">
                  <c:v>10461</c:v>
                </c:pt>
                <c:pt idx="278">
                  <c:v>10467</c:v>
                </c:pt>
                <c:pt idx="279">
                  <c:v>10480</c:v>
                </c:pt>
                <c:pt idx="280">
                  <c:v>10494</c:v>
                </c:pt>
                <c:pt idx="281">
                  <c:v>10533</c:v>
                </c:pt>
                <c:pt idx="282">
                  <c:v>10622</c:v>
                </c:pt>
                <c:pt idx="283">
                  <c:v>10695</c:v>
                </c:pt>
                <c:pt idx="284">
                  <c:v>10789</c:v>
                </c:pt>
                <c:pt idx="285">
                  <c:v>10805</c:v>
                </c:pt>
                <c:pt idx="286">
                  <c:v>10910</c:v>
                </c:pt>
                <c:pt idx="287">
                  <c:v>10946</c:v>
                </c:pt>
                <c:pt idx="288">
                  <c:v>10970</c:v>
                </c:pt>
                <c:pt idx="289">
                  <c:v>10976</c:v>
                </c:pt>
                <c:pt idx="290">
                  <c:v>10990</c:v>
                </c:pt>
                <c:pt idx="291">
                  <c:v>11004</c:v>
                </c:pt>
                <c:pt idx="292">
                  <c:v>11080</c:v>
                </c:pt>
                <c:pt idx="293">
                  <c:v>11107</c:v>
                </c:pt>
                <c:pt idx="294">
                  <c:v>11135</c:v>
                </c:pt>
                <c:pt idx="295">
                  <c:v>11144</c:v>
                </c:pt>
                <c:pt idx="296">
                  <c:v>11159</c:v>
                </c:pt>
                <c:pt idx="297">
                  <c:v>11166</c:v>
                </c:pt>
                <c:pt idx="298">
                  <c:v>11230</c:v>
                </c:pt>
                <c:pt idx="299">
                  <c:v>11248</c:v>
                </c:pt>
                <c:pt idx="300">
                  <c:v>11306</c:v>
                </c:pt>
                <c:pt idx="301">
                  <c:v>11463</c:v>
                </c:pt>
                <c:pt idx="302">
                  <c:v>11508</c:v>
                </c:pt>
                <c:pt idx="303">
                  <c:v>11680</c:v>
                </c:pt>
                <c:pt idx="304">
                  <c:v>11693</c:v>
                </c:pt>
                <c:pt idx="305">
                  <c:v>11761</c:v>
                </c:pt>
                <c:pt idx="306">
                  <c:v>11906</c:v>
                </c:pt>
                <c:pt idx="307">
                  <c:v>11943</c:v>
                </c:pt>
                <c:pt idx="308">
                  <c:v>11974</c:v>
                </c:pt>
                <c:pt idx="309">
                  <c:v>12010</c:v>
                </c:pt>
                <c:pt idx="310">
                  <c:v>12026</c:v>
                </c:pt>
                <c:pt idx="311">
                  <c:v>12041</c:v>
                </c:pt>
                <c:pt idx="312">
                  <c:v>12084</c:v>
                </c:pt>
                <c:pt idx="313">
                  <c:v>12116</c:v>
                </c:pt>
                <c:pt idx="314">
                  <c:v>12168</c:v>
                </c:pt>
                <c:pt idx="315">
                  <c:v>12252</c:v>
                </c:pt>
                <c:pt idx="316">
                  <c:v>12256</c:v>
                </c:pt>
                <c:pt idx="317">
                  <c:v>12262</c:v>
                </c:pt>
                <c:pt idx="318">
                  <c:v>12303</c:v>
                </c:pt>
                <c:pt idx="319">
                  <c:v>12307</c:v>
                </c:pt>
                <c:pt idx="320">
                  <c:v>12362</c:v>
                </c:pt>
                <c:pt idx="321">
                  <c:v>12432</c:v>
                </c:pt>
                <c:pt idx="322">
                  <c:v>12437</c:v>
                </c:pt>
                <c:pt idx="323">
                  <c:v>12480</c:v>
                </c:pt>
                <c:pt idx="324">
                  <c:v>12483</c:v>
                </c:pt>
                <c:pt idx="325">
                  <c:v>12495</c:v>
                </c:pt>
                <c:pt idx="326">
                  <c:v>12521</c:v>
                </c:pt>
                <c:pt idx="327">
                  <c:v>12627</c:v>
                </c:pt>
                <c:pt idx="328">
                  <c:v>12736</c:v>
                </c:pt>
                <c:pt idx="329">
                  <c:v>12846</c:v>
                </c:pt>
                <c:pt idx="330">
                  <c:v>12912</c:v>
                </c:pt>
                <c:pt idx="331">
                  <c:v>13023</c:v>
                </c:pt>
                <c:pt idx="332">
                  <c:v>13231</c:v>
                </c:pt>
                <c:pt idx="333">
                  <c:v>13417</c:v>
                </c:pt>
                <c:pt idx="334">
                  <c:v>13513</c:v>
                </c:pt>
                <c:pt idx="335">
                  <c:v>13603</c:v>
                </c:pt>
                <c:pt idx="336">
                  <c:v>13840</c:v>
                </c:pt>
                <c:pt idx="337">
                  <c:v>13935</c:v>
                </c:pt>
                <c:pt idx="338">
                  <c:v>13987</c:v>
                </c:pt>
                <c:pt idx="339">
                  <c:v>14002</c:v>
                </c:pt>
                <c:pt idx="340">
                  <c:v>14097</c:v>
                </c:pt>
                <c:pt idx="341">
                  <c:v>14100</c:v>
                </c:pt>
                <c:pt idx="342">
                  <c:v>14103</c:v>
                </c:pt>
                <c:pt idx="343">
                  <c:v>14179</c:v>
                </c:pt>
                <c:pt idx="344">
                  <c:v>14400</c:v>
                </c:pt>
                <c:pt idx="345">
                  <c:v>14557</c:v>
                </c:pt>
                <c:pt idx="346">
                  <c:v>14583</c:v>
                </c:pt>
                <c:pt idx="347">
                  <c:v>14604</c:v>
                </c:pt>
                <c:pt idx="348">
                  <c:v>14844</c:v>
                </c:pt>
                <c:pt idx="349">
                  <c:v>14873</c:v>
                </c:pt>
                <c:pt idx="350">
                  <c:v>15260</c:v>
                </c:pt>
                <c:pt idx="351">
                  <c:v>15266</c:v>
                </c:pt>
                <c:pt idx="352">
                  <c:v>15313</c:v>
                </c:pt>
                <c:pt idx="353">
                  <c:v>15392</c:v>
                </c:pt>
                <c:pt idx="354">
                  <c:v>15425</c:v>
                </c:pt>
                <c:pt idx="355">
                  <c:v>15444</c:v>
                </c:pt>
                <c:pt idx="356">
                  <c:v>15459</c:v>
                </c:pt>
                <c:pt idx="357">
                  <c:v>15491</c:v>
                </c:pt>
                <c:pt idx="358">
                  <c:v>16064</c:v>
                </c:pt>
                <c:pt idx="359">
                  <c:v>16081</c:v>
                </c:pt>
                <c:pt idx="360">
                  <c:v>16267</c:v>
                </c:pt>
                <c:pt idx="361">
                  <c:v>16435</c:v>
                </c:pt>
                <c:pt idx="362">
                  <c:v>16470</c:v>
                </c:pt>
                <c:pt idx="363">
                  <c:v>16806</c:v>
                </c:pt>
                <c:pt idx="364">
                  <c:v>17078</c:v>
                </c:pt>
                <c:pt idx="365">
                  <c:v>17167</c:v>
                </c:pt>
                <c:pt idx="366">
                  <c:v>17395</c:v>
                </c:pt>
                <c:pt idx="367">
                  <c:v>17609</c:v>
                </c:pt>
                <c:pt idx="368">
                  <c:v>18247</c:v>
                </c:pt>
                <c:pt idx="369">
                  <c:v>18464</c:v>
                </c:pt>
                <c:pt idx="370">
                  <c:v>18700</c:v>
                </c:pt>
                <c:pt idx="371">
                  <c:v>18952</c:v>
                </c:pt>
                <c:pt idx="372">
                  <c:v>19658</c:v>
                </c:pt>
                <c:pt idx="373">
                  <c:v>20188</c:v>
                </c:pt>
                <c:pt idx="374">
                  <c:v>20237</c:v>
                </c:pt>
                <c:pt idx="375">
                  <c:v>20779</c:v>
                </c:pt>
                <c:pt idx="376">
                  <c:v>23014</c:v>
                </c:pt>
                <c:pt idx="377">
                  <c:v>24136</c:v>
                </c:pt>
                <c:pt idx="378">
                  <c:v>25701</c:v>
                </c:pt>
                <c:pt idx="379">
                  <c:v>27572</c:v>
                </c:pt>
                <c:pt idx="380">
                  <c:v>28497</c:v>
                </c:pt>
              </c:strCache>
            </c:strRef>
          </c:cat>
          <c:val>
            <c:numRef>
              <c:f>'Steps by Calories'!$B$4:$B$385</c:f>
              <c:numCache>
                <c:formatCode>General</c:formatCode>
                <c:ptCount val="381"/>
                <c:pt idx="0">
                  <c:v>1778</c:v>
                </c:pt>
                <c:pt idx="1">
                  <c:v>787</c:v>
                </c:pt>
                <c:pt idx="2">
                  <c:v>1780</c:v>
                </c:pt>
                <c:pt idx="3">
                  <c:v>728</c:v>
                </c:pt>
                <c:pt idx="4">
                  <c:v>942</c:v>
                </c:pt>
                <c:pt idx="5">
                  <c:v>1782</c:v>
                </c:pt>
                <c:pt idx="6">
                  <c:v>1641</c:v>
                </c:pt>
                <c:pt idx="7">
                  <c:v>1849</c:v>
                </c:pt>
                <c:pt idx="8">
                  <c:v>1725</c:v>
                </c:pt>
                <c:pt idx="9">
                  <c:v>538</c:v>
                </c:pt>
                <c:pt idx="10">
                  <c:v>50</c:v>
                </c:pt>
                <c:pt idx="11">
                  <c:v>745</c:v>
                </c:pt>
                <c:pt idx="12">
                  <c:v>791</c:v>
                </c:pt>
                <c:pt idx="13">
                  <c:v>2024</c:v>
                </c:pt>
                <c:pt idx="14">
                  <c:v>625</c:v>
                </c:pt>
                <c:pt idx="15">
                  <c:v>2088</c:v>
                </c:pt>
                <c:pt idx="16">
                  <c:v>1799</c:v>
                </c:pt>
                <c:pt idx="17">
                  <c:v>182</c:v>
                </c:pt>
                <c:pt idx="18">
                  <c:v>2130</c:v>
                </c:pt>
                <c:pt idx="19">
                  <c:v>1264</c:v>
                </c:pt>
                <c:pt idx="20">
                  <c:v>1335</c:v>
                </c:pt>
                <c:pt idx="21">
                  <c:v>1870</c:v>
                </c:pt>
                <c:pt idx="22">
                  <c:v>1276</c:v>
                </c:pt>
                <c:pt idx="23">
                  <c:v>600</c:v>
                </c:pt>
                <c:pt idx="24">
                  <c:v>1890</c:v>
                </c:pt>
                <c:pt idx="25">
                  <c:v>1278</c:v>
                </c:pt>
                <c:pt idx="26">
                  <c:v>2255</c:v>
                </c:pt>
                <c:pt idx="27">
                  <c:v>1237</c:v>
                </c:pt>
                <c:pt idx="28">
                  <c:v>2202</c:v>
                </c:pt>
                <c:pt idx="29">
                  <c:v>722</c:v>
                </c:pt>
                <c:pt idx="30">
                  <c:v>1961</c:v>
                </c:pt>
                <c:pt idx="31">
                  <c:v>489</c:v>
                </c:pt>
                <c:pt idx="32">
                  <c:v>1308</c:v>
                </c:pt>
                <c:pt idx="33">
                  <c:v>1814</c:v>
                </c:pt>
                <c:pt idx="34">
                  <c:v>1953</c:v>
                </c:pt>
                <c:pt idx="35">
                  <c:v>1481</c:v>
                </c:pt>
                <c:pt idx="36">
                  <c:v>1300</c:v>
                </c:pt>
                <c:pt idx="37">
                  <c:v>1327</c:v>
                </c:pt>
                <c:pt idx="38">
                  <c:v>1977</c:v>
                </c:pt>
                <c:pt idx="39">
                  <c:v>1377</c:v>
                </c:pt>
                <c:pt idx="40">
                  <c:v>1952</c:v>
                </c:pt>
                <c:pt idx="41">
                  <c:v>1313</c:v>
                </c:pt>
                <c:pt idx="42">
                  <c:v>1373</c:v>
                </c:pt>
                <c:pt idx="43">
                  <c:v>1508</c:v>
                </c:pt>
                <c:pt idx="44">
                  <c:v>1342</c:v>
                </c:pt>
                <c:pt idx="45">
                  <c:v>1607</c:v>
                </c:pt>
                <c:pt idx="46">
                  <c:v>1794</c:v>
                </c:pt>
                <c:pt idx="47">
                  <c:v>1980</c:v>
                </c:pt>
                <c:pt idx="48">
                  <c:v>1350</c:v>
                </c:pt>
                <c:pt idx="49">
                  <c:v>2207</c:v>
                </c:pt>
                <c:pt idx="50">
                  <c:v>1144</c:v>
                </c:pt>
                <c:pt idx="51">
                  <c:v>3144</c:v>
                </c:pt>
                <c:pt idx="52">
                  <c:v>2224</c:v>
                </c:pt>
                <c:pt idx="53">
                  <c:v>2442</c:v>
                </c:pt>
                <c:pt idx="54">
                  <c:v>2114</c:v>
                </c:pt>
                <c:pt idx="55">
                  <c:v>1935</c:v>
                </c:pt>
                <c:pt idx="56">
                  <c:v>2360</c:v>
                </c:pt>
                <c:pt idx="57">
                  <c:v>1559</c:v>
                </c:pt>
                <c:pt idx="58">
                  <c:v>2344</c:v>
                </c:pt>
                <c:pt idx="59">
                  <c:v>2606</c:v>
                </c:pt>
                <c:pt idx="60">
                  <c:v>2005</c:v>
                </c:pt>
                <c:pt idx="61">
                  <c:v>1530</c:v>
                </c:pt>
                <c:pt idx="62">
                  <c:v>2010</c:v>
                </c:pt>
                <c:pt idx="63">
                  <c:v>1330</c:v>
                </c:pt>
                <c:pt idx="64">
                  <c:v>2100</c:v>
                </c:pt>
                <c:pt idx="65">
                  <c:v>938</c:v>
                </c:pt>
                <c:pt idx="66">
                  <c:v>2380</c:v>
                </c:pt>
                <c:pt idx="67">
                  <c:v>2400</c:v>
                </c:pt>
                <c:pt idx="68">
                  <c:v>1935</c:v>
                </c:pt>
                <c:pt idx="69">
                  <c:v>2443</c:v>
                </c:pt>
                <c:pt idx="70">
                  <c:v>1657</c:v>
                </c:pt>
                <c:pt idx="71">
                  <c:v>2032</c:v>
                </c:pt>
                <c:pt idx="72">
                  <c:v>1407</c:v>
                </c:pt>
                <c:pt idx="73">
                  <c:v>2624</c:v>
                </c:pt>
                <c:pt idx="74">
                  <c:v>1978</c:v>
                </c:pt>
                <c:pt idx="75">
                  <c:v>1392</c:v>
                </c:pt>
                <c:pt idx="76">
                  <c:v>2437</c:v>
                </c:pt>
                <c:pt idx="77">
                  <c:v>2444</c:v>
                </c:pt>
                <c:pt idx="78">
                  <c:v>1636</c:v>
                </c:pt>
                <c:pt idx="79">
                  <c:v>1511</c:v>
                </c:pt>
                <c:pt idx="80">
                  <c:v>1452</c:v>
                </c:pt>
                <c:pt idx="81">
                  <c:v>1615</c:v>
                </c:pt>
                <c:pt idx="82">
                  <c:v>2507</c:v>
                </c:pt>
                <c:pt idx="83">
                  <c:v>2570</c:v>
                </c:pt>
                <c:pt idx="84">
                  <c:v>1413</c:v>
                </c:pt>
                <c:pt idx="85">
                  <c:v>1223</c:v>
                </c:pt>
                <c:pt idx="86">
                  <c:v>2058</c:v>
                </c:pt>
                <c:pt idx="87">
                  <c:v>2462</c:v>
                </c:pt>
                <c:pt idx="88">
                  <c:v>1421</c:v>
                </c:pt>
                <c:pt idx="89">
                  <c:v>1680</c:v>
                </c:pt>
                <c:pt idx="90">
                  <c:v>2449</c:v>
                </c:pt>
                <c:pt idx="91">
                  <c:v>2480</c:v>
                </c:pt>
                <c:pt idx="92">
                  <c:v>1882</c:v>
                </c:pt>
                <c:pt idx="93">
                  <c:v>2133</c:v>
                </c:pt>
                <c:pt idx="94">
                  <c:v>1405</c:v>
                </c:pt>
                <c:pt idx="95">
                  <c:v>2702</c:v>
                </c:pt>
                <c:pt idx="96">
                  <c:v>1625</c:v>
                </c:pt>
                <c:pt idx="97">
                  <c:v>2101</c:v>
                </c:pt>
                <c:pt idx="98">
                  <c:v>633</c:v>
                </c:pt>
                <c:pt idx="99">
                  <c:v>2517</c:v>
                </c:pt>
                <c:pt idx="100">
                  <c:v>1370</c:v>
                </c:pt>
                <c:pt idx="101">
                  <c:v>1232</c:v>
                </c:pt>
                <c:pt idx="102">
                  <c:v>1425</c:v>
                </c:pt>
                <c:pt idx="103">
                  <c:v>2229</c:v>
                </c:pt>
                <c:pt idx="104">
                  <c:v>1555</c:v>
                </c:pt>
                <c:pt idx="105">
                  <c:v>2881</c:v>
                </c:pt>
                <c:pt idx="106">
                  <c:v>2584</c:v>
                </c:pt>
                <c:pt idx="107">
                  <c:v>2976</c:v>
                </c:pt>
                <c:pt idx="108">
                  <c:v>2217</c:v>
                </c:pt>
                <c:pt idx="109">
                  <c:v>2892</c:v>
                </c:pt>
                <c:pt idx="110">
                  <c:v>2590</c:v>
                </c:pt>
                <c:pt idx="111">
                  <c:v>2486</c:v>
                </c:pt>
                <c:pt idx="112">
                  <c:v>3444</c:v>
                </c:pt>
                <c:pt idx="113">
                  <c:v>1787</c:v>
                </c:pt>
                <c:pt idx="114">
                  <c:v>1498</c:v>
                </c:pt>
                <c:pt idx="115">
                  <c:v>2260</c:v>
                </c:pt>
                <c:pt idx="116">
                  <c:v>1692</c:v>
                </c:pt>
                <c:pt idx="117">
                  <c:v>2253</c:v>
                </c:pt>
                <c:pt idx="118">
                  <c:v>3323</c:v>
                </c:pt>
                <c:pt idx="119">
                  <c:v>1276</c:v>
                </c:pt>
                <c:pt idx="120">
                  <c:v>1816</c:v>
                </c:pt>
                <c:pt idx="121">
                  <c:v>2227</c:v>
                </c:pt>
                <c:pt idx="122">
                  <c:v>1903</c:v>
                </c:pt>
                <c:pt idx="123">
                  <c:v>1772</c:v>
                </c:pt>
                <c:pt idx="124">
                  <c:v>1708</c:v>
                </c:pt>
                <c:pt idx="125">
                  <c:v>1807</c:v>
                </c:pt>
                <c:pt idx="126">
                  <c:v>2817</c:v>
                </c:pt>
                <c:pt idx="127">
                  <c:v>2293</c:v>
                </c:pt>
                <c:pt idx="128">
                  <c:v>1515</c:v>
                </c:pt>
                <c:pt idx="129">
                  <c:v>1776</c:v>
                </c:pt>
                <c:pt idx="130">
                  <c:v>1724</c:v>
                </c:pt>
                <c:pt idx="131">
                  <c:v>1824</c:v>
                </c:pt>
                <c:pt idx="132">
                  <c:v>1902</c:v>
                </c:pt>
                <c:pt idx="133">
                  <c:v>3338</c:v>
                </c:pt>
                <c:pt idx="134">
                  <c:v>1832</c:v>
                </c:pt>
                <c:pt idx="135">
                  <c:v>1889</c:v>
                </c:pt>
                <c:pt idx="136">
                  <c:v>3418</c:v>
                </c:pt>
                <c:pt idx="137">
                  <c:v>2317</c:v>
                </c:pt>
                <c:pt idx="138">
                  <c:v>2259</c:v>
                </c:pt>
                <c:pt idx="139">
                  <c:v>1888</c:v>
                </c:pt>
                <c:pt idx="140">
                  <c:v>2040</c:v>
                </c:pt>
                <c:pt idx="141">
                  <c:v>1882</c:v>
                </c:pt>
                <c:pt idx="142">
                  <c:v>1815</c:v>
                </c:pt>
                <c:pt idx="143">
                  <c:v>2296</c:v>
                </c:pt>
                <c:pt idx="144">
                  <c:v>3681</c:v>
                </c:pt>
                <c:pt idx="145">
                  <c:v>1712</c:v>
                </c:pt>
                <c:pt idx="146">
                  <c:v>1958</c:v>
                </c:pt>
                <c:pt idx="147">
                  <c:v>1538</c:v>
                </c:pt>
                <c:pt idx="148">
                  <c:v>2783</c:v>
                </c:pt>
                <c:pt idx="149">
                  <c:v>1853</c:v>
                </c:pt>
                <c:pt idx="150">
                  <c:v>2980</c:v>
                </c:pt>
                <c:pt idx="151">
                  <c:v>1852</c:v>
                </c:pt>
                <c:pt idx="152">
                  <c:v>1878</c:v>
                </c:pt>
                <c:pt idx="153">
                  <c:v>917</c:v>
                </c:pt>
                <c:pt idx="154">
                  <c:v>3016</c:v>
                </c:pt>
                <c:pt idx="155">
                  <c:v>2297</c:v>
                </c:pt>
                <c:pt idx="156">
                  <c:v>2421</c:v>
                </c:pt>
                <c:pt idx="157">
                  <c:v>3313</c:v>
                </c:pt>
                <c:pt idx="158">
                  <c:v>1901</c:v>
                </c:pt>
                <c:pt idx="159">
                  <c:v>2543</c:v>
                </c:pt>
                <c:pt idx="160">
                  <c:v>1906</c:v>
                </c:pt>
                <c:pt idx="161">
                  <c:v>3140</c:v>
                </c:pt>
                <c:pt idx="162">
                  <c:v>3374</c:v>
                </c:pt>
                <c:pt idx="163">
                  <c:v>2010</c:v>
                </c:pt>
                <c:pt idx="164">
                  <c:v>3118</c:v>
                </c:pt>
                <c:pt idx="165">
                  <c:v>2677</c:v>
                </c:pt>
                <c:pt idx="166">
                  <c:v>2886</c:v>
                </c:pt>
                <c:pt idx="167">
                  <c:v>2069</c:v>
                </c:pt>
                <c:pt idx="168">
                  <c:v>1971</c:v>
                </c:pt>
                <c:pt idx="169">
                  <c:v>3032</c:v>
                </c:pt>
                <c:pt idx="170">
                  <c:v>2822</c:v>
                </c:pt>
                <c:pt idx="171">
                  <c:v>2424</c:v>
                </c:pt>
                <c:pt idx="172">
                  <c:v>706</c:v>
                </c:pt>
                <c:pt idx="173">
                  <c:v>2778</c:v>
                </c:pt>
                <c:pt idx="174">
                  <c:v>3162</c:v>
                </c:pt>
                <c:pt idx="175">
                  <c:v>2335</c:v>
                </c:pt>
                <c:pt idx="176">
                  <c:v>2848</c:v>
                </c:pt>
                <c:pt idx="177">
                  <c:v>1583</c:v>
                </c:pt>
                <c:pt idx="178">
                  <c:v>1140</c:v>
                </c:pt>
                <c:pt idx="179">
                  <c:v>1929</c:v>
                </c:pt>
                <c:pt idx="180">
                  <c:v>1876</c:v>
                </c:pt>
                <c:pt idx="181">
                  <c:v>2393</c:v>
                </c:pt>
                <c:pt idx="182">
                  <c:v>2786</c:v>
                </c:pt>
                <c:pt idx="183">
                  <c:v>1969</c:v>
                </c:pt>
                <c:pt idx="184">
                  <c:v>2966</c:v>
                </c:pt>
                <c:pt idx="185">
                  <c:v>2374</c:v>
                </c:pt>
                <c:pt idx="186">
                  <c:v>2895</c:v>
                </c:pt>
                <c:pt idx="187">
                  <c:v>1950</c:v>
                </c:pt>
                <c:pt idx="188">
                  <c:v>3510</c:v>
                </c:pt>
                <c:pt idx="189">
                  <c:v>1944</c:v>
                </c:pt>
                <c:pt idx="190">
                  <c:v>2923</c:v>
                </c:pt>
                <c:pt idx="191">
                  <c:v>3065</c:v>
                </c:pt>
                <c:pt idx="192">
                  <c:v>2667</c:v>
                </c:pt>
                <c:pt idx="193">
                  <c:v>2484</c:v>
                </c:pt>
                <c:pt idx="194">
                  <c:v>2519</c:v>
                </c:pt>
                <c:pt idx="195">
                  <c:v>1910</c:v>
                </c:pt>
                <c:pt idx="196">
                  <c:v>2233</c:v>
                </c:pt>
                <c:pt idx="197">
                  <c:v>2038</c:v>
                </c:pt>
                <c:pt idx="198">
                  <c:v>3492</c:v>
                </c:pt>
                <c:pt idx="199">
                  <c:v>1023</c:v>
                </c:pt>
                <c:pt idx="200">
                  <c:v>3439</c:v>
                </c:pt>
                <c:pt idx="201">
                  <c:v>2210</c:v>
                </c:pt>
                <c:pt idx="202">
                  <c:v>3253</c:v>
                </c:pt>
                <c:pt idx="203">
                  <c:v>2439</c:v>
                </c:pt>
                <c:pt idx="204">
                  <c:v>2035</c:v>
                </c:pt>
                <c:pt idx="205">
                  <c:v>1741</c:v>
                </c:pt>
                <c:pt idx="206">
                  <c:v>2915</c:v>
                </c:pt>
                <c:pt idx="207">
                  <c:v>2943</c:v>
                </c:pt>
                <c:pt idx="208">
                  <c:v>1490</c:v>
                </c:pt>
                <c:pt idx="209">
                  <c:v>2069</c:v>
                </c:pt>
                <c:pt idx="210">
                  <c:v>1845</c:v>
                </c:pt>
                <c:pt idx="211">
                  <c:v>3264</c:v>
                </c:pt>
                <c:pt idx="212">
                  <c:v>2931</c:v>
                </c:pt>
                <c:pt idx="213">
                  <c:v>2928</c:v>
                </c:pt>
                <c:pt idx="214">
                  <c:v>2235</c:v>
                </c:pt>
                <c:pt idx="215">
                  <c:v>2925</c:v>
                </c:pt>
                <c:pt idx="216">
                  <c:v>2129</c:v>
                </c:pt>
                <c:pt idx="217">
                  <c:v>2981</c:v>
                </c:pt>
                <c:pt idx="218">
                  <c:v>2078</c:v>
                </c:pt>
                <c:pt idx="219">
                  <c:v>2178</c:v>
                </c:pt>
                <c:pt idx="220">
                  <c:v>1935</c:v>
                </c:pt>
                <c:pt idx="221">
                  <c:v>3713</c:v>
                </c:pt>
                <c:pt idx="222">
                  <c:v>2201</c:v>
                </c:pt>
                <c:pt idx="223">
                  <c:v>2154</c:v>
                </c:pt>
                <c:pt idx="224">
                  <c:v>1431</c:v>
                </c:pt>
                <c:pt idx="225">
                  <c:v>2360</c:v>
                </c:pt>
                <c:pt idx="226">
                  <c:v>1953</c:v>
                </c:pt>
                <c:pt idx="227">
                  <c:v>2453</c:v>
                </c:pt>
                <c:pt idx="228">
                  <c:v>3004</c:v>
                </c:pt>
                <c:pt idx="229">
                  <c:v>2262</c:v>
                </c:pt>
                <c:pt idx="230">
                  <c:v>3348</c:v>
                </c:pt>
                <c:pt idx="231">
                  <c:v>2062</c:v>
                </c:pt>
                <c:pt idx="232">
                  <c:v>2149</c:v>
                </c:pt>
                <c:pt idx="233">
                  <c:v>3775</c:v>
                </c:pt>
                <c:pt idx="234">
                  <c:v>1892</c:v>
                </c:pt>
                <c:pt idx="235">
                  <c:v>3706</c:v>
                </c:pt>
                <c:pt idx="236">
                  <c:v>2482</c:v>
                </c:pt>
                <c:pt idx="237">
                  <c:v>3597</c:v>
                </c:pt>
                <c:pt idx="238">
                  <c:v>2141</c:v>
                </c:pt>
                <c:pt idx="239">
                  <c:v>3798</c:v>
                </c:pt>
                <c:pt idx="240">
                  <c:v>2236</c:v>
                </c:pt>
                <c:pt idx="241">
                  <c:v>3304</c:v>
                </c:pt>
                <c:pt idx="242">
                  <c:v>1541</c:v>
                </c:pt>
                <c:pt idx="243">
                  <c:v>2216</c:v>
                </c:pt>
                <c:pt idx="244">
                  <c:v>4286</c:v>
                </c:pt>
                <c:pt idx="245">
                  <c:v>2035</c:v>
                </c:pt>
                <c:pt idx="246">
                  <c:v>3119</c:v>
                </c:pt>
                <c:pt idx="247">
                  <c:v>2752</c:v>
                </c:pt>
                <c:pt idx="248">
                  <c:v>2046</c:v>
                </c:pt>
                <c:pt idx="249">
                  <c:v>3839</c:v>
                </c:pt>
                <c:pt idx="250">
                  <c:v>2442</c:v>
                </c:pt>
                <c:pt idx="251">
                  <c:v>3378</c:v>
                </c:pt>
                <c:pt idx="252">
                  <c:v>2445</c:v>
                </c:pt>
                <c:pt idx="253">
                  <c:v>3427</c:v>
                </c:pt>
                <c:pt idx="254">
                  <c:v>3098</c:v>
                </c:pt>
                <c:pt idx="255">
                  <c:v>2019</c:v>
                </c:pt>
                <c:pt idx="256">
                  <c:v>1469</c:v>
                </c:pt>
                <c:pt idx="257">
                  <c:v>2009</c:v>
                </c:pt>
                <c:pt idx="258">
                  <c:v>2458</c:v>
                </c:pt>
                <c:pt idx="259">
                  <c:v>1850</c:v>
                </c:pt>
                <c:pt idx="260">
                  <c:v>1755</c:v>
                </c:pt>
                <c:pt idx="261">
                  <c:v>2308</c:v>
                </c:pt>
                <c:pt idx="262">
                  <c:v>2164</c:v>
                </c:pt>
                <c:pt idx="263">
                  <c:v>2568</c:v>
                </c:pt>
                <c:pt idx="264">
                  <c:v>2096</c:v>
                </c:pt>
                <c:pt idx="265">
                  <c:v>2684</c:v>
                </c:pt>
                <c:pt idx="266">
                  <c:v>2700</c:v>
                </c:pt>
                <c:pt idx="267">
                  <c:v>2100</c:v>
                </c:pt>
                <c:pt idx="268">
                  <c:v>1755</c:v>
                </c:pt>
                <c:pt idx="269">
                  <c:v>2104</c:v>
                </c:pt>
                <c:pt idx="270">
                  <c:v>1524</c:v>
                </c:pt>
                <c:pt idx="271">
                  <c:v>2099</c:v>
                </c:pt>
                <c:pt idx="272">
                  <c:v>2041</c:v>
                </c:pt>
                <c:pt idx="273">
                  <c:v>2338</c:v>
                </c:pt>
                <c:pt idx="274">
                  <c:v>3323</c:v>
                </c:pt>
                <c:pt idx="275">
                  <c:v>3728</c:v>
                </c:pt>
                <c:pt idx="276">
                  <c:v>2613</c:v>
                </c:pt>
                <c:pt idx="277">
                  <c:v>3625</c:v>
                </c:pt>
                <c:pt idx="278">
                  <c:v>2014</c:v>
                </c:pt>
                <c:pt idx="279">
                  <c:v>4034</c:v>
                </c:pt>
                <c:pt idx="280">
                  <c:v>3817</c:v>
                </c:pt>
                <c:pt idx="281">
                  <c:v>2187</c:v>
                </c:pt>
                <c:pt idx="282">
                  <c:v>2820</c:v>
                </c:pt>
                <c:pt idx="283">
                  <c:v>2834</c:v>
                </c:pt>
                <c:pt idx="284">
                  <c:v>2617</c:v>
                </c:pt>
                <c:pt idx="285">
                  <c:v>2735</c:v>
                </c:pt>
                <c:pt idx="286">
                  <c:v>2947</c:v>
                </c:pt>
                <c:pt idx="287">
                  <c:v>2341</c:v>
                </c:pt>
                <c:pt idx="288">
                  <c:v>1820</c:v>
                </c:pt>
                <c:pt idx="289">
                  <c:v>2575</c:v>
                </c:pt>
                <c:pt idx="290">
                  <c:v>1811</c:v>
                </c:pt>
                <c:pt idx="291">
                  <c:v>1819</c:v>
                </c:pt>
                <c:pt idx="292">
                  <c:v>3765</c:v>
                </c:pt>
                <c:pt idx="293">
                  <c:v>2058</c:v>
                </c:pt>
                <c:pt idx="294">
                  <c:v>3224</c:v>
                </c:pt>
                <c:pt idx="295">
                  <c:v>2395</c:v>
                </c:pt>
                <c:pt idx="296">
                  <c:v>2715</c:v>
                </c:pt>
                <c:pt idx="297">
                  <c:v>3202</c:v>
                </c:pt>
                <c:pt idx="298">
                  <c:v>2206</c:v>
                </c:pt>
                <c:pt idx="299">
                  <c:v>1843</c:v>
                </c:pt>
                <c:pt idx="300">
                  <c:v>2086</c:v>
                </c:pt>
                <c:pt idx="301">
                  <c:v>2496</c:v>
                </c:pt>
                <c:pt idx="302">
                  <c:v>1630</c:v>
                </c:pt>
                <c:pt idx="303">
                  <c:v>2573</c:v>
                </c:pt>
                <c:pt idx="304">
                  <c:v>2790</c:v>
                </c:pt>
                <c:pt idx="305">
                  <c:v>3920</c:v>
                </c:pt>
                <c:pt idx="306">
                  <c:v>2065</c:v>
                </c:pt>
                <c:pt idx="307">
                  <c:v>1648</c:v>
                </c:pt>
                <c:pt idx="308">
                  <c:v>1861</c:v>
                </c:pt>
                <c:pt idx="309">
                  <c:v>2158</c:v>
                </c:pt>
                <c:pt idx="310">
                  <c:v>2162</c:v>
                </c:pt>
                <c:pt idx="311">
                  <c:v>1886</c:v>
                </c:pt>
                <c:pt idx="312">
                  <c:v>2676</c:v>
                </c:pt>
                <c:pt idx="313">
                  <c:v>3357</c:v>
                </c:pt>
                <c:pt idx="314">
                  <c:v>2871</c:v>
                </c:pt>
                <c:pt idx="315">
                  <c:v>2044</c:v>
                </c:pt>
                <c:pt idx="316">
                  <c:v>1889</c:v>
                </c:pt>
                <c:pt idx="317">
                  <c:v>1868</c:v>
                </c:pt>
                <c:pt idx="318">
                  <c:v>1649</c:v>
                </c:pt>
                <c:pt idx="319">
                  <c:v>2055</c:v>
                </c:pt>
                <c:pt idx="320">
                  <c:v>2188</c:v>
                </c:pt>
                <c:pt idx="321">
                  <c:v>1883</c:v>
                </c:pt>
                <c:pt idx="322">
                  <c:v>2115</c:v>
                </c:pt>
                <c:pt idx="323">
                  <c:v>2170</c:v>
                </c:pt>
                <c:pt idx="324">
                  <c:v>3830</c:v>
                </c:pt>
                <c:pt idx="325">
                  <c:v>2231</c:v>
                </c:pt>
                <c:pt idx="326">
                  <c:v>1895</c:v>
                </c:pt>
                <c:pt idx="327">
                  <c:v>2871</c:v>
                </c:pt>
                <c:pt idx="328">
                  <c:v>1944</c:v>
                </c:pt>
                <c:pt idx="329">
                  <c:v>4128</c:v>
                </c:pt>
                <c:pt idx="330">
                  <c:v>3436</c:v>
                </c:pt>
                <c:pt idx="331">
                  <c:v>2577</c:v>
                </c:pt>
                <c:pt idx="332">
                  <c:v>1932</c:v>
                </c:pt>
                <c:pt idx="333">
                  <c:v>2244</c:v>
                </c:pt>
                <c:pt idx="334">
                  <c:v>2811</c:v>
                </c:pt>
                <c:pt idx="335">
                  <c:v>2645</c:v>
                </c:pt>
                <c:pt idx="336">
                  <c:v>3290</c:v>
                </c:pt>
                <c:pt idx="337">
                  <c:v>4234</c:v>
                </c:pt>
                <c:pt idx="338">
                  <c:v>3856</c:v>
                </c:pt>
                <c:pt idx="339">
                  <c:v>3597</c:v>
                </c:pt>
                <c:pt idx="340">
                  <c:v>2188</c:v>
                </c:pt>
                <c:pt idx="341">
                  <c:v>2840</c:v>
                </c:pt>
                <c:pt idx="342">
                  <c:v>2257</c:v>
                </c:pt>
                <c:pt idx="343">
                  <c:v>3669</c:v>
                </c:pt>
                <c:pt idx="344">
                  <c:v>2188</c:v>
                </c:pt>
                <c:pt idx="345">
                  <c:v>2030</c:v>
                </c:pt>
                <c:pt idx="346">
                  <c:v>1697</c:v>
                </c:pt>
                <c:pt idx="347">
                  <c:v>2862</c:v>
                </c:pt>
                <c:pt idx="348">
                  <c:v>2083</c:v>
                </c:pt>
                <c:pt idx="349">
                  <c:v>4430</c:v>
                </c:pt>
                <c:pt idx="350">
                  <c:v>3864</c:v>
                </c:pt>
                <c:pt idx="351">
                  <c:v>2886</c:v>
                </c:pt>
                <c:pt idx="352">
                  <c:v>2581</c:v>
                </c:pt>
                <c:pt idx="353">
                  <c:v>2733</c:v>
                </c:pt>
                <c:pt idx="354">
                  <c:v>1783</c:v>
                </c:pt>
                <c:pt idx="355">
                  <c:v>2249</c:v>
                </c:pt>
                <c:pt idx="356">
                  <c:v>2438</c:v>
                </c:pt>
                <c:pt idx="357">
                  <c:v>2244</c:v>
                </c:pt>
                <c:pt idx="358">
                  <c:v>3097</c:v>
                </c:pt>
                <c:pt idx="359">
                  <c:v>2488</c:v>
                </c:pt>
                <c:pt idx="360">
                  <c:v>2811</c:v>
                </c:pt>
                <c:pt idx="361">
                  <c:v>3122</c:v>
                </c:pt>
                <c:pt idx="362">
                  <c:v>3841</c:v>
                </c:pt>
                <c:pt idx="363">
                  <c:v>3086</c:v>
                </c:pt>
                <c:pt idx="364">
                  <c:v>3176</c:v>
                </c:pt>
                <c:pt idx="365">
                  <c:v>3167</c:v>
                </c:pt>
                <c:pt idx="366">
                  <c:v>3209</c:v>
                </c:pt>
                <c:pt idx="367">
                  <c:v>2154</c:v>
                </c:pt>
                <c:pt idx="368">
                  <c:v>3021</c:v>
                </c:pt>
                <c:pt idx="369">
                  <c:v>1574</c:v>
                </c:pt>
                <c:pt idx="370">
                  <c:v>3527</c:v>
                </c:pt>
                <c:pt idx="371">
                  <c:v>2437</c:v>
                </c:pt>
                <c:pt idx="372">
                  <c:v>2884</c:v>
                </c:pt>
                <c:pt idx="373">
                  <c:v>3377</c:v>
                </c:pt>
                <c:pt idx="374">
                  <c:v>4029</c:v>
                </c:pt>
                <c:pt idx="375">
                  <c:v>3662</c:v>
                </c:pt>
                <c:pt idx="376">
                  <c:v>4196</c:v>
                </c:pt>
                <c:pt idx="377">
                  <c:v>4039</c:v>
                </c:pt>
                <c:pt idx="378">
                  <c:v>3697</c:v>
                </c:pt>
                <c:pt idx="379">
                  <c:v>4220</c:v>
                </c:pt>
                <c:pt idx="380">
                  <c:v>4526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560-4DAE-AB11-5D8A48731D90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0"/>
          <c:showBubbleSize val="0"/>
        </c:dLbls>
        <c:gapWidth val="41"/>
        <c:axId val="1241068703"/>
        <c:axId val="1241066303"/>
      </c:barChart>
      <c:catAx>
        <c:axId val="124106870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41066303"/>
        <c:crosses val="autoZero"/>
        <c:auto val="1"/>
        <c:lblAlgn val="ctr"/>
        <c:lblOffset val="100"/>
        <c:noMultiLvlLbl val="0"/>
      </c:catAx>
      <c:valAx>
        <c:axId val="1241066303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124106870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pivotSource>
    <c:name>[Daily_Activity.xlsx]Minutes Compare!PivotTable3</c:name>
    <c:fmtId val="0"/>
  </c:pivotSource>
  <c:chart>
    <c:autoTitleDeleted val="0"/>
    <c:pivotFmts>
      <c:pivotFmt>
        <c:idx val="0"/>
        <c:spPr>
          <a:solidFill>
            <a:schemeClr val="accent2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2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2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2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'Minutes Compare'!$A$3</c:f>
              <c:strCache>
                <c:ptCount val="1"/>
                <c:pt idx="0">
                  <c:v>Sum of Very_Active_Minutes</c:v>
                </c:pt>
              </c:strCache>
            </c:strRef>
          </c:tx>
          <c:spPr>
            <a:solidFill>
              <a:schemeClr val="accent2">
                <a:shade val="58000"/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'Minutes Compare'!$A$4</c:f>
              <c:strCache>
                <c:ptCount val="1"/>
                <c:pt idx="0">
                  <c:v>Total</c:v>
                </c:pt>
              </c:strCache>
            </c:strRef>
          </c:cat>
          <c:val>
            <c:numRef>
              <c:f>'Minutes Compare'!$A$4</c:f>
              <c:numCache>
                <c:formatCode>General</c:formatCode>
                <c:ptCount val="1"/>
                <c:pt idx="0">
                  <c:v>7597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D3F-43BB-B590-F8E0F8EB50F7}"/>
            </c:ext>
          </c:extLst>
        </c:ser>
        <c:ser>
          <c:idx val="1"/>
          <c:order val="1"/>
          <c:tx>
            <c:strRef>
              <c:f>'Minutes Compare'!$B$3</c:f>
              <c:strCache>
                <c:ptCount val="1"/>
                <c:pt idx="0">
                  <c:v>Sum of Fairly_Active_Minutes</c:v>
                </c:pt>
              </c:strCache>
            </c:strRef>
          </c:tx>
          <c:spPr>
            <a:solidFill>
              <a:schemeClr val="accent2">
                <a:shade val="86000"/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'Minutes Compare'!$A$4</c:f>
              <c:strCache>
                <c:ptCount val="1"/>
                <c:pt idx="0">
                  <c:v>Total</c:v>
                </c:pt>
              </c:strCache>
            </c:strRef>
          </c:cat>
          <c:val>
            <c:numRef>
              <c:f>'Minutes Compare'!$B$4</c:f>
              <c:numCache>
                <c:formatCode>General</c:formatCode>
                <c:ptCount val="1"/>
                <c:pt idx="0">
                  <c:v>5973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D3F-43BB-B590-F8E0F8EB50F7}"/>
            </c:ext>
          </c:extLst>
        </c:ser>
        <c:ser>
          <c:idx val="2"/>
          <c:order val="2"/>
          <c:tx>
            <c:strRef>
              <c:f>'Minutes Compare'!$C$3</c:f>
              <c:strCache>
                <c:ptCount val="1"/>
                <c:pt idx="0">
                  <c:v>Sum of Lightly_Active_Minutes</c:v>
                </c:pt>
              </c:strCache>
            </c:strRef>
          </c:tx>
          <c:spPr>
            <a:solidFill>
              <a:schemeClr val="accent2">
                <a:tint val="86000"/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'Minutes Compare'!$A$4</c:f>
              <c:strCache>
                <c:ptCount val="1"/>
                <c:pt idx="0">
                  <c:v>Total</c:v>
                </c:pt>
              </c:strCache>
            </c:strRef>
          </c:cat>
          <c:val>
            <c:numRef>
              <c:f>'Minutes Compare'!$C$4</c:f>
              <c:numCache>
                <c:formatCode>General</c:formatCode>
                <c:ptCount val="1"/>
                <c:pt idx="0">
                  <c:v>77722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D3F-43BB-B590-F8E0F8EB50F7}"/>
            </c:ext>
          </c:extLst>
        </c:ser>
        <c:ser>
          <c:idx val="3"/>
          <c:order val="3"/>
          <c:tx>
            <c:strRef>
              <c:f>'Minutes Compare'!$D$3</c:f>
              <c:strCache>
                <c:ptCount val="1"/>
                <c:pt idx="0">
                  <c:v>Sum of Sedentary_Minutes</c:v>
                </c:pt>
              </c:strCache>
            </c:strRef>
          </c:tx>
          <c:spPr>
            <a:solidFill>
              <a:schemeClr val="accent2">
                <a:tint val="58000"/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'Minutes Compare'!$A$4</c:f>
              <c:strCache>
                <c:ptCount val="1"/>
                <c:pt idx="0">
                  <c:v>Total</c:v>
                </c:pt>
              </c:strCache>
            </c:strRef>
          </c:cat>
          <c:val>
            <c:numRef>
              <c:f>'Minutes Compare'!$D$4</c:f>
              <c:numCache>
                <c:formatCode>General</c:formatCode>
                <c:ptCount val="1"/>
                <c:pt idx="0">
                  <c:v>454844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D3F-43BB-B590-F8E0F8EB50F7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481243199"/>
        <c:axId val="480116303"/>
      </c:barChart>
      <c:catAx>
        <c:axId val="48124319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80116303"/>
        <c:crosses val="autoZero"/>
        <c:auto val="1"/>
        <c:lblAlgn val="ctr"/>
        <c:lblOffset val="100"/>
        <c:noMultiLvlLbl val="0"/>
      </c:catAx>
      <c:valAx>
        <c:axId val="480116303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4812431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pivotSource>
    <c:name>[Daily_Activity.xlsx]Distance Compare!PivotTable2</c:name>
    <c:fmtId val="0"/>
  </c:pivotSource>
  <c:chart>
    <c:autoTitleDeleted val="0"/>
    <c:pivotFmts>
      <c:pivotFmt>
        <c:idx val="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spPr>
          <a:solidFill>
            <a:schemeClr val="accent2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spPr>
          <a:solidFill>
            <a:schemeClr val="accent2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spPr>
          <a:solidFill>
            <a:schemeClr val="accent2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pPr>
            <a:solidFill>
              <a:schemeClr val="accent2">
                <a:alpha val="85000"/>
              </a:schemeClr>
            </a:solidFill>
            <a:ln>
              <a:noFill/>
            </a:ln>
            <a:effectLst/>
          </c:spPr>
        </c:marker>
        <c:dLbl>
          <c:idx val="0"/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spPr>
          <a:solidFill>
            <a:schemeClr val="accent2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'Distance Compare'!$A$3</c:f>
              <c:strCache>
                <c:ptCount val="1"/>
                <c:pt idx="0">
                  <c:v>Average of Moderately_Active_Distance</c:v>
                </c:pt>
              </c:strCache>
            </c:strRef>
          </c:tx>
          <c:spPr>
            <a:solidFill>
              <a:schemeClr val="accent2">
                <a:shade val="65000"/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'Distance Compare'!$A$4</c:f>
              <c:strCache>
                <c:ptCount val="1"/>
                <c:pt idx="0">
                  <c:v>Total</c:v>
                </c:pt>
              </c:strCache>
            </c:strRef>
          </c:cat>
          <c:val>
            <c:numRef>
              <c:f>'Distance Compare'!$A$4</c:f>
              <c:numCache>
                <c:formatCode>0.00</c:formatCode>
                <c:ptCount val="1"/>
                <c:pt idx="0">
                  <c:v>0.4786433251880321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BD37-4B49-BEE9-BDDB852A6768}"/>
            </c:ext>
          </c:extLst>
        </c:ser>
        <c:ser>
          <c:idx val="1"/>
          <c:order val="1"/>
          <c:tx>
            <c:strRef>
              <c:f>'Distance Compare'!$B$3</c:f>
              <c:strCache>
                <c:ptCount val="1"/>
                <c:pt idx="0">
                  <c:v>Average of Very_Active_Distance</c:v>
                </c:pt>
              </c:strCache>
            </c:strRef>
          </c:tx>
          <c:spPr>
            <a:solidFill>
              <a:schemeClr val="accent2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'Distance Compare'!$A$4</c:f>
              <c:strCache>
                <c:ptCount val="1"/>
                <c:pt idx="0">
                  <c:v>Total</c:v>
                </c:pt>
              </c:strCache>
            </c:strRef>
          </c:cat>
          <c:val>
            <c:numRef>
              <c:f>'Distance Compare'!$B$4</c:f>
              <c:numCache>
                <c:formatCode>0.00</c:formatCode>
                <c:ptCount val="1"/>
                <c:pt idx="0">
                  <c:v>1.180897153241466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BD37-4B49-BEE9-BDDB852A6768}"/>
            </c:ext>
          </c:extLst>
        </c:ser>
        <c:ser>
          <c:idx val="2"/>
          <c:order val="2"/>
          <c:tx>
            <c:strRef>
              <c:f>'Distance Compare'!$C$3</c:f>
              <c:strCache>
                <c:ptCount val="1"/>
                <c:pt idx="0">
                  <c:v>Sum of Light_Active_Distance</c:v>
                </c:pt>
              </c:strCache>
            </c:strRef>
          </c:tx>
          <c:spPr>
            <a:solidFill>
              <a:schemeClr val="accent2">
                <a:tint val="65000"/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'Distance Compare'!$A$4</c:f>
              <c:strCache>
                <c:ptCount val="1"/>
                <c:pt idx="0">
                  <c:v>Total</c:v>
                </c:pt>
              </c:strCache>
            </c:strRef>
          </c:cat>
          <c:val>
            <c:numRef>
              <c:f>'Distance Compare'!$C$4</c:f>
              <c:numCache>
                <c:formatCode>0.00</c:formatCode>
                <c:ptCount val="1"/>
                <c:pt idx="0">
                  <c:v>1320.820000000298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BD37-4B49-BEE9-BDDB852A6768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967683967"/>
        <c:axId val="967685887"/>
      </c:barChart>
      <c:catAx>
        <c:axId val="96768396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67685887"/>
        <c:crosses val="autoZero"/>
        <c:auto val="1"/>
        <c:lblAlgn val="ctr"/>
        <c:lblOffset val="100"/>
        <c:noMultiLvlLbl val="0"/>
      </c:catAx>
      <c:valAx>
        <c:axId val="967685887"/>
        <c:scaling>
          <c:orientation val="minMax"/>
        </c:scaling>
        <c:delete val="1"/>
        <c:axPos val="l"/>
        <c:numFmt formatCode="0.00" sourceLinked="1"/>
        <c:majorTickMark val="none"/>
        <c:minorTickMark val="none"/>
        <c:tickLblPos val="nextTo"/>
        <c:crossAx val="9676839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2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colors3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style1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5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5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76200</xdr:colOff>
      <xdr:row>0</xdr:row>
      <xdr:rowOff>61912</xdr:rowOff>
    </xdr:from>
    <xdr:to>
      <xdr:col>18</xdr:col>
      <xdr:colOff>438150</xdr:colOff>
      <xdr:row>21</xdr:row>
      <xdr:rowOff>95250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3A06F6D-B1FA-12CB-62DC-A23E184A882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</xdr:row>
      <xdr:rowOff>33336</xdr:rowOff>
    </xdr:from>
    <xdr:to>
      <xdr:col>4</xdr:col>
      <xdr:colOff>552449</xdr:colOff>
      <xdr:row>20</xdr:row>
      <xdr:rowOff>190499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1DF6C7F-6BA9-36B4-AFE9-4495D96FA1F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42860</xdr:colOff>
      <xdr:row>4</xdr:row>
      <xdr:rowOff>133351</xdr:rowOff>
    </xdr:from>
    <xdr:to>
      <xdr:col>5</xdr:col>
      <xdr:colOff>95250</xdr:colOff>
      <xdr:row>21</xdr:row>
      <xdr:rowOff>85725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964817D-F07C-F2FA-B710-50C9AA072CB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Gyngr Minchew" refreshedDate="45879.714982060184" createdVersion="8" refreshedVersion="8" minRefreshableVersion="3" recordCount="457" xr:uid="{D716538C-F000-4D32-AF7E-EAA25B590E7C}">
  <cacheSource type="worksheet">
    <worksheetSource ref="A1:N397" sheet="Daily_Activity_merged"/>
  </cacheSource>
  <cacheFields count="17">
    <cacheField name="ID" numFmtId="0">
      <sharedItems containsSemiMixedTypes="0" containsString="0" containsNumber="1" containsInteger="1" minValue="1503960366" maxValue="8877689391" count="35">
        <n v="1503960366"/>
        <n v="1624580081"/>
        <n v="1644430081"/>
        <n v="1844505072"/>
        <n v="1927972279"/>
        <n v="2022484408"/>
        <n v="2026352035"/>
        <n v="2320127002"/>
        <n v="2347167796"/>
        <n v="2873212765"/>
        <n v="2891001357"/>
        <n v="3372868164"/>
        <n v="3977333714"/>
        <n v="4020332650"/>
        <n v="4057192912"/>
        <n v="4319703577"/>
        <n v="4388161847"/>
        <n v="4445114986"/>
        <n v="4558609924"/>
        <n v="4702921684"/>
        <n v="5553957443"/>
        <n v="5577150313"/>
        <n v="6117666160"/>
        <n v="6290855005"/>
        <n v="6391747486"/>
        <n v="6775888955"/>
        <n v="6962181067"/>
        <n v="7007744171"/>
        <n v="7086361926"/>
        <n v="8053475328"/>
        <n v="8253242879"/>
        <n v="8378563200"/>
        <n v="8583815059"/>
        <n v="8792009665"/>
        <n v="8877689391"/>
      </sharedItems>
    </cacheField>
    <cacheField name="Activity_Date" numFmtId="14">
      <sharedItems containsSemiMixedTypes="0" containsNonDate="0" containsDate="1" containsString="0" minDate="2016-03-12T00:00:00" maxDate="2016-04-13T00:00:00" count="32">
        <d v="2016-03-25T00:00:00"/>
        <d v="2016-03-26T00:00:00"/>
        <d v="2016-03-27T00:00:00"/>
        <d v="2016-03-28T00:00:00"/>
        <d v="2016-03-29T00:00:00"/>
        <d v="2016-03-30T00:00:00"/>
        <d v="2016-03-31T00:00:00"/>
        <d v="2016-04-01T00:00:00"/>
        <d v="2016-04-02T00:00:00"/>
        <d v="2016-04-03T00:00:00"/>
        <d v="2016-04-04T00:00:00"/>
        <d v="2016-04-05T00:00:00"/>
        <d v="2016-04-06T00:00:00"/>
        <d v="2016-04-07T00:00:00"/>
        <d v="2016-04-08T00:00:00"/>
        <d v="2016-04-09T00:00:00"/>
        <d v="2016-04-10T00:00:00"/>
        <d v="2016-04-11T00:00:00"/>
        <d v="2016-04-12T00:00:00"/>
        <d v="2016-03-12T00:00:00"/>
        <d v="2016-03-13T00:00:00"/>
        <d v="2016-03-14T00:00:00"/>
        <d v="2016-03-15T00:00:00"/>
        <d v="2016-03-16T00:00:00"/>
        <d v="2016-03-17T00:00:00"/>
        <d v="2016-03-18T00:00:00"/>
        <d v="2016-03-19T00:00:00"/>
        <d v="2016-03-20T00:00:00"/>
        <d v="2016-03-21T00:00:00"/>
        <d v="2016-03-22T00:00:00"/>
        <d v="2016-03-23T00:00:00"/>
        <d v="2016-03-24T00:00:00"/>
      </sharedItems>
      <fieldGroup par="16"/>
    </cacheField>
    <cacheField name="Total_Steps" numFmtId="0">
      <sharedItems containsSemiMixedTypes="0" containsString="0" containsNumber="1" containsInteger="1" minValue="0" maxValue="28497" count="389">
        <n v="11004"/>
        <n v="17609"/>
        <n v="12736"/>
        <n v="13231"/>
        <n v="12041"/>
        <n v="10970"/>
        <n v="12256"/>
        <n v="12262"/>
        <n v="11248"/>
        <n v="10016"/>
        <n v="14557"/>
        <n v="14844"/>
        <n v="11974"/>
        <n v="10198"/>
        <n v="12521"/>
        <n v="12432"/>
        <n v="10057"/>
        <n v="10990"/>
        <n v="224"/>
        <n v="1810"/>
        <n v="815"/>
        <n v="1985"/>
        <n v="1905"/>
        <n v="1552"/>
        <n v="1675"/>
        <n v="4506"/>
        <n v="9218"/>
        <n v="1556"/>
        <n v="2910"/>
        <n v="18464"/>
        <n v="1335"/>
        <n v="1004"/>
        <n v="1111"/>
        <n v="6344"/>
        <n v="3572"/>
        <n v="3910"/>
        <n v="10000"/>
        <n v="6627"/>
        <n v="4636"/>
        <n v="20237"/>
        <n v="12912"/>
        <n v="2819"/>
        <n v="9921"/>
        <n v="8046"/>
        <n v="11166"/>
        <n v="7842"/>
        <n v="13840"/>
        <n v="1329"/>
        <n v="6847"/>
        <n v="5367"/>
        <n v="2841"/>
        <n v="0"/>
        <n v="7"/>
        <n v="5316"/>
        <n v="4979"/>
        <n v="6556"/>
        <n v="5430"/>
        <n v="4317"/>
        <n v="5662"/>
        <n v="3198"/>
        <n v="2352"/>
        <n v="2234"/>
        <n v="1259"/>
        <n v="768"/>
        <n v="519"/>
        <n v="2523"/>
        <n v="2105"/>
        <n v="1209"/>
        <n v="24"/>
        <n v="13603"/>
        <n v="5477"/>
        <n v="11144"/>
        <n v="15313"/>
        <n v="10805"/>
        <n v="15392"/>
        <n v="18247"/>
        <n v="13023"/>
        <n v="16267"/>
        <n v="10005"/>
        <n v="10106"/>
        <n v="6717"/>
        <n v="2605"/>
        <n v="1229"/>
        <n v="2308"/>
        <n v="6679"/>
        <n v="5645"/>
        <n v="3180"/>
        <n v="2767"/>
        <n v="3762"/>
        <n v="3098"/>
        <n v="5142"/>
        <n v="3279"/>
        <n v="1019"/>
        <n v="4931"/>
        <n v="6999"/>
        <n v="1846"/>
        <n v="3417"/>
        <n v="4863"/>
        <n v="2277"/>
        <n v="11230"/>
        <n v="2098"/>
        <n v="10272"/>
        <n v="10533"/>
        <n v="6760"/>
        <n v="8328"/>
        <n v="15459"/>
        <n v="7485"/>
        <n v="10254"/>
        <n v="10114"/>
        <n v="11107"/>
        <n v="10320"/>
        <n v="10209"/>
        <n v="16081"/>
        <n v="10078"/>
        <n v="10001"/>
        <n v="890"/>
        <n v="2214"/>
        <n v="7640"/>
        <n v="9713"/>
        <n v="8432"/>
        <n v="7350"/>
        <n v="9353"/>
        <n v="7157"/>
        <n v="14103"/>
        <n v="5290"/>
        <n v="7497"/>
        <n v="4126"/>
        <n v="2063"/>
        <n v="5785"/>
        <n v="7625"/>
        <n v="4706"/>
        <n v="5861"/>
        <n v="4460"/>
        <n v="6406"/>
        <n v="7392"/>
        <n v="5551"/>
        <n v="8827"/>
        <n v="4662"/>
        <n v="4499"/>
        <n v="7618"/>
        <n v="11508"/>
        <n v="11943"/>
        <n v="12303"/>
        <n v="15425"/>
        <n v="8422"/>
        <n v="10226"/>
        <n v="14583"/>
        <n v="3573"/>
        <n v="3108"/>
        <n v="759"/>
        <n v="5543"/>
        <n v="3226"/>
        <n v="3023"/>
        <n v="5906"/>
        <n v="12483"/>
        <n v="8940"/>
        <n v="368"/>
        <n v="5702"/>
        <n v="10330"/>
        <n v="8778"/>
        <n v="6662"/>
        <n v="6309"/>
        <n v="1951"/>
        <n v="5563"/>
        <n v="4370"/>
        <n v="7144"/>
        <n v="2106"/>
        <n v="4152"/>
        <n v="5400"/>
        <n v="7428"/>
        <n v="5351"/>
        <n v="4299"/>
        <n v="6107"/>
        <n v="6429"/>
        <n v="6880"/>
        <n v="7476"/>
        <n v="6581"/>
        <n v="10480"/>
        <n v="7734"/>
        <n v="5129"/>
        <n v="2993"/>
        <n v="8"/>
        <n v="8433"/>
        <n v="2139"/>
        <n v="949"/>
        <n v="44"/>
        <n v="2660"/>
        <n v="5561"/>
        <n v="7239"/>
        <n v="2275"/>
        <n v="5137"/>
        <n v="5419"/>
        <n v="18"/>
        <n v="4"/>
        <n v="8426"/>
        <n v="1650"/>
        <n v="3434"/>
        <n v="6801"/>
        <n v="187"/>
        <n v="5643"/>
        <n v="9043"/>
        <n v="8144"/>
        <n v="9343"/>
        <n v="8405"/>
        <n v="8223"/>
        <n v="10067"/>
        <n v="8359"/>
        <n v="10946"/>
        <n v="9130"/>
        <n v="6544"/>
        <n v="2303"/>
        <n v="2600"/>
        <n v="4804"/>
        <n v="3271"/>
        <n v="5406"/>
        <n v="3146"/>
        <n v="2422"/>
        <n v="4239"/>
        <n v="6911"/>
        <n v="6667"/>
        <n v="4195"/>
        <n v="6625"/>
        <n v="5986"/>
        <n v="278"/>
        <n v="5336"/>
        <n v="3183"/>
        <n v="6176"/>
        <n v="8205"/>
        <n v="6799"/>
        <n v="5668"/>
        <n v="7998"/>
        <n v="5512"/>
        <n v="6263"/>
        <n v="8828"/>
        <n v="1260"/>
        <n v="6506"/>
        <n v="7583"/>
        <n v="6963"/>
        <n v="7165"/>
        <n v="10328"/>
        <n v="12116"/>
        <n v="7810"/>
        <n v="6670"/>
        <n v="7605"/>
        <n v="6585"/>
        <n v="8184"/>
        <n v="14002"/>
        <n v="11135"/>
        <n v="6499"/>
        <n v="12409"/>
        <n v="2937"/>
        <n v="1515"/>
        <n v="8921"/>
        <n v="11306"/>
        <n v="12252"/>
        <n v="15444"/>
        <n v="9938"/>
        <n v="4599"/>
        <n v="5594"/>
        <n v="11906"/>
        <n v="3436"/>
        <n v="10461"/>
        <n v="14873"/>
        <n v="9917"/>
        <n v="7401"/>
        <n v="8964"/>
        <n v="11080"/>
        <n v="4363"/>
        <n v="10494"/>
        <n v="9776"/>
        <n v="2862"/>
        <n v="7444"/>
        <n v="19658"/>
        <n v="8468"/>
        <n v="9910"/>
        <n v="4853"/>
        <n v="8955"/>
        <n v="10789"/>
        <n v="6633"/>
        <n v="9548"/>
        <n v="2101"/>
        <n v="9766"/>
        <n v="165"/>
        <n v="7225"/>
        <n v="1988"/>
        <n v="1577"/>
        <n v="9348"/>
        <n v="11761"/>
        <n v="13987"/>
        <n v="4131"/>
        <n v="14"/>
        <n v="15491"/>
        <n v="14097"/>
        <n v="10467"/>
        <n v="12437"/>
        <n v="12307"/>
        <n v="18952"/>
        <n v="12010"/>
        <n v="12480"/>
        <n v="13417"/>
        <n v="14400"/>
        <n v="12495"/>
        <n v="10148"/>
        <n v="12362"/>
        <n v="5893"/>
        <n v="11680"/>
        <n v="10976"/>
        <n v="16806"/>
        <n v="15266"/>
        <n v="12084"/>
        <n v="13513"/>
        <n v="14100"/>
        <n v="12627"/>
        <n v="10345"/>
        <n v="10146"/>
        <n v="12168"/>
        <n v="7413"/>
        <n v="11463"/>
        <n v="87"/>
        <n v="1949"/>
        <n v="6101"/>
        <n v="7478"/>
        <n v="7352"/>
        <n v="14604"/>
        <n v="9634"/>
        <n v="7338"/>
        <n v="569"/>
        <n v="6242"/>
        <n v="430"/>
        <n v="20188"/>
        <n v="25701"/>
        <n v="17395"/>
        <n v="17167"/>
        <n v="16435"/>
        <n v="17078"/>
        <n v="11693"/>
        <n v="11159"/>
        <n v="10118"/>
        <n v="16064"/>
        <n v="290"/>
        <n v="1931"/>
        <n v="5181"/>
        <n v="12026"/>
        <n v="5360"/>
        <n v="2545"/>
        <n v="1636"/>
        <n v="14179"/>
        <n v="3358"/>
        <n v="9152"/>
        <n v="13935"/>
        <n v="12846"/>
        <n v="9124"/>
        <n v="9725"/>
        <n v="8350"/>
        <n v="2240"/>
        <n v="2631"/>
        <n v="8837"/>
        <n v="3246"/>
        <n v="2174"/>
        <n v="3494"/>
        <n v="2380"/>
        <n v="3159"/>
        <n v="6835"/>
        <n v="2816"/>
        <n v="1408"/>
        <n v="4592"/>
        <n v="8452"/>
        <n v="7238"/>
        <n v="3821"/>
        <n v="2332"/>
        <n v="2121"/>
        <n v="1291"/>
        <n v="1467"/>
        <n v="1022"/>
        <n v="4605"/>
        <n v="178"/>
        <n v="20"/>
        <n v="18700"/>
        <n v="27572"/>
        <n v="15260"/>
        <n v="20779"/>
        <n v="10695"/>
        <n v="24136"/>
        <n v="10910"/>
        <n v="23014"/>
        <n v="16470"/>
        <n v="28497"/>
        <n v="10622"/>
        <n v="2350"/>
      </sharedItems>
    </cacheField>
    <cacheField name="Total_Distance" numFmtId="2">
      <sharedItems containsSemiMixedTypes="0" containsString="0" containsNumber="1" minValue="0" maxValue="27.530000686645501"/>
    </cacheField>
    <cacheField name="Logged_Activities_Distance" numFmtId="0">
      <sharedItems containsSemiMixedTypes="0" containsString="0" containsNumber="1" minValue="0" maxValue="6.7270569801330602" count="20">
        <n v="0"/>
        <n v="4.8280320167541504"/>
        <n v="3.21868801116943"/>
        <n v="1.6093440055847199"/>
        <n v="5.5842999368906E-2"/>
        <n v="2.0277729034423801"/>
        <n v="6.7270569801330602"/>
        <n v="3.9727950096130402"/>
        <n v="1.92630195617676"/>
        <n v="5.4568638801574698"/>
        <n v="2.6964550018310498"/>
        <n v="4.9012827873229998"/>
        <n v="5.1898498535156303"/>
        <n v="4.8363800048828098"/>
        <n v="4.8357200622558603"/>
        <n v="4.8759899139404297"/>
        <n v="4.8423199653625497"/>
        <n v="4.8697829246520996"/>
        <n v="2.0921471118927002"/>
        <n v="2.2530810832977299"/>
      </sharedItems>
    </cacheField>
    <cacheField name="Very_Active_Distance" numFmtId="2">
      <sharedItems containsSemiMixedTypes="0" containsString="0" containsNumber="1" minValue="0" maxValue="21.920000076293899"/>
    </cacheField>
    <cacheField name="Moderately_Active_Distance" numFmtId="2">
      <sharedItems containsSemiMixedTypes="0" containsString="0" containsNumber="1" minValue="0" maxValue="6.4000000953674299"/>
    </cacheField>
    <cacheField name="Light_Active_Distance" numFmtId="2">
      <sharedItems containsSemiMixedTypes="0" containsString="0" containsNumber="1" minValue="0" maxValue="12.5100002288818"/>
    </cacheField>
    <cacheField name="Sedentary_Active_Distance" numFmtId="2">
      <sharedItems containsSemiMixedTypes="0" containsString="0" containsNumber="1" minValue="0" maxValue="0.10000000149011599"/>
    </cacheField>
    <cacheField name="Very_Active_Minutes" numFmtId="0">
      <sharedItems containsSemiMixedTypes="0" containsString="0" containsNumber="1" containsInteger="1" minValue="0" maxValue="202"/>
    </cacheField>
    <cacheField name="Fairly_Active_Minutes" numFmtId="0">
      <sharedItems containsSemiMixedTypes="0" containsString="0" containsNumber="1" containsInteger="1" minValue="0" maxValue="660"/>
    </cacheField>
    <cacheField name="Lightly_Active_Minutes" numFmtId="0">
      <sharedItems containsSemiMixedTypes="0" containsString="0" containsNumber="1" containsInteger="1" minValue="0" maxValue="720"/>
    </cacheField>
    <cacheField name="Sedentary_Minutes" numFmtId="0">
      <sharedItems containsSemiMixedTypes="0" containsString="0" containsNumber="1" containsInteger="1" minValue="32" maxValue="1440"/>
    </cacheField>
    <cacheField name="Total_Daily_Minutes" numFmtId="0">
      <sharedItems containsSemiMixedTypes="0" containsString="0" containsNumber="1" containsInteger="1" minValue="41" maxValue="1440"/>
    </cacheField>
    <cacheField name="Daily_Calories" numFmtId="0">
      <sharedItems containsSemiMixedTypes="0" containsString="0" containsNumber="1" containsInteger="1" minValue="0" maxValue="4562" count="383">
        <n v="1819"/>
        <n v="2154"/>
        <n v="1944"/>
        <n v="1932"/>
        <n v="1886"/>
        <n v="1820"/>
        <n v="1889"/>
        <n v="1868"/>
        <n v="1843"/>
        <n v="1850"/>
        <n v="2030"/>
        <n v="2083"/>
        <n v="1861"/>
        <n v="1755"/>
        <n v="1895"/>
        <n v="1883"/>
        <n v="1811"/>
        <n v="50"/>
        <n v="1373"/>
        <n v="1264"/>
        <n v="1350"/>
        <n v="1342"/>
        <n v="1300"/>
        <n v="1313"/>
        <n v="1498"/>
        <n v="1541"/>
        <n v="1327"/>
        <n v="1452"/>
        <n v="1574"/>
        <n v="1308"/>
        <n v="1276"/>
        <n v="1278"/>
        <n v="1409"/>
        <n v="1370"/>
        <n v="1555"/>
        <n v="1469"/>
        <n v="706"/>
        <n v="3323"/>
        <n v="4029"/>
        <n v="3436"/>
        <n v="2444"/>
        <n v="3098"/>
        <n v="2925"/>
        <n v="3202"/>
        <n v="2928"/>
        <n v="3290"/>
        <n v="489"/>
        <n v="1969"/>
        <n v="1636"/>
        <n v="1347"/>
        <n v="1349"/>
        <n v="1965"/>
        <n v="1824"/>
        <n v="1807"/>
        <n v="1971"/>
        <n v="1888"/>
        <n v="399"/>
        <n v="2590"/>
        <n v="2783"/>
        <n v="2449"/>
        <n v="2380"/>
        <n v="2344"/>
        <n v="2202"/>
        <n v="2130"/>
        <n v="2088"/>
        <n v="2443"/>
        <n v="2442"/>
        <n v="2255"/>
        <n v="942"/>
        <n v="2645"/>
        <n v="2040"/>
        <n v="2395"/>
        <n v="2581"/>
        <n v="2735"/>
        <n v="2733"/>
        <n v="3021"/>
        <n v="2577"/>
        <n v="2811"/>
        <n v="2458"/>
        <n v="2568"/>
        <n v="1140"/>
        <n v="1407"/>
        <n v="1237"/>
        <n v="1330"/>
        <n v="1583"/>
        <n v="1538"/>
        <n v="1421"/>
        <n v="1392"/>
        <n v="1425"/>
        <n v="1413"/>
        <n v="1515"/>
        <n v="1405"/>
        <n v="600"/>
        <n v="1324"/>
        <n v="1708"/>
        <n v="1950"/>
        <n v="1508"/>
        <n v="1625"/>
        <n v="1772"/>
        <n v="1530"/>
        <n v="2206"/>
        <n v="790"/>
        <n v="2041"/>
        <n v="2187"/>
        <n v="1929"/>
        <n v="1935"/>
        <n v="2438"/>
        <n v="2035"/>
        <n v="2099"/>
        <n v="2096"/>
        <n v="2058"/>
        <n v="2338"/>
        <n v="2104"/>
        <n v="2488"/>
        <n v="2164"/>
        <n v="2009"/>
        <n v="1335"/>
        <n v="1559"/>
        <n v="1845"/>
        <n v="2046"/>
        <n v="1953"/>
        <n v="1910"/>
        <n v="2257"/>
        <n v="1724"/>
        <n v="1741"/>
        <n v="0"/>
        <n v="1920"/>
        <n v="4562"/>
        <n v="2881"/>
        <n v="1144"/>
        <n v="1852"/>
        <n v="2069"/>
        <n v="1816"/>
        <n v="1878"/>
        <n v="1787"/>
        <n v="2010"/>
        <n v="2038"/>
        <n v="1815"/>
        <n v="2062"/>
        <n v="1288"/>
        <n v="1490"/>
        <n v="1630"/>
        <n v="1648"/>
        <n v="1649"/>
        <n v="1783"/>
        <n v="1431"/>
        <n v="1524"/>
        <n v="1697"/>
        <n v="1232"/>
        <n v="1223"/>
        <n v="182"/>
        <n v="2990"/>
        <n v="2480"/>
        <n v="2570"/>
        <n v="3016"/>
        <n v="3830"/>
        <n v="3706"/>
        <n v="2024"/>
        <n v="2980"/>
        <n v="3728"/>
        <n v="3348"/>
        <n v="3162"/>
        <n v="3140"/>
        <n v="1980"/>
        <n v="3681"/>
        <n v="3444"/>
        <n v="3510"/>
        <n v="4010"/>
        <n v="2976"/>
        <n v="3418"/>
        <n v="3439"/>
        <n v="3338"/>
        <n v="2892"/>
        <n v="3313"/>
        <n v="3118"/>
        <n v="2966"/>
        <n v="3253"/>
        <n v="3032"/>
        <n v="4034"/>
        <n v="3264"/>
        <n v="2817"/>
        <n v="2507"/>
        <n v="446"/>
        <n v="1777"/>
        <n v="2453"/>
        <n v="1776"/>
        <n v="1870"/>
        <n v="1782"/>
        <n v="1978"/>
        <n v="2296"/>
        <n v="2484"/>
        <n v="2005"/>
        <n v="1778"/>
        <n v="2293"/>
        <n v="2259"/>
        <n v="1780"/>
        <n v="2360"/>
        <n v="1952"/>
        <n v="2101"/>
        <n v="2393"/>
        <n v="538"/>
        <n v="1958"/>
        <n v="2141"/>
        <n v="2129"/>
        <n v="2216"/>
        <n v="2178"/>
        <n v="2308"/>
        <n v="2201"/>
        <n v="2341"/>
        <n v="2236"/>
        <n v="1296"/>
        <n v="2032"/>
        <n v="2227"/>
        <n v="2133"/>
        <n v="2317"/>
        <n v="2217"/>
        <n v="2374"/>
        <n v="2335"/>
        <n v="2303"/>
        <n v="2210"/>
        <n v="2424"/>
        <n v="2297"/>
        <n v="745"/>
        <n v="1902"/>
        <n v="1680"/>
        <n v="1901"/>
        <n v="2078"/>
        <n v="1876"/>
        <n v="1853"/>
        <n v="2235"/>
        <n v="1882"/>
        <n v="1906"/>
        <n v="2149"/>
        <n v="722"/>
        <n v="2886"/>
        <n v="2915"/>
        <n v="2895"/>
        <n v="2923"/>
        <n v="3357"/>
        <n v="2931"/>
        <n v="2848"/>
        <n v="2943"/>
        <n v="2822"/>
        <n v="2981"/>
        <n v="3597"/>
        <n v="3224"/>
        <n v="2677"/>
        <n v="2142"/>
        <n v="1615"/>
        <n v="1481"/>
        <n v="1892"/>
        <n v="2086"/>
        <n v="2044"/>
        <n v="2249"/>
        <n v="2019"/>
        <n v="1692"/>
        <n v="1712"/>
        <n v="2065"/>
        <n v="633"/>
        <n v="3625"/>
        <n v="4430"/>
        <n v="3427"/>
        <n v="3492"/>
        <n v="3765"/>
        <n v="2775"/>
        <n v="2486"/>
        <n v="3817"/>
        <n v="3378"/>
        <n v="1511"/>
        <n v="2884"/>
        <n v="1496"/>
        <n v="2262"/>
        <n v="2445"/>
        <n v="2694"/>
        <n v="1903"/>
        <n v="2482"/>
        <n v="2617"/>
        <n v="2778"/>
        <n v="3119"/>
        <n v="2664"/>
        <n v="2060"/>
        <n v="735"/>
        <n v="2224"/>
        <n v="1849"/>
        <n v="1822"/>
        <n v="251"/>
        <n v="3065"/>
        <n v="2207"/>
        <n v="1977"/>
        <n v="1841"/>
        <n v="4286"/>
        <n v="3920"/>
        <n v="3856"/>
        <n v="2584"/>
        <n v="787"/>
        <n v="2244"/>
        <n v="2188"/>
        <n v="2014"/>
        <n v="2115"/>
        <n v="2055"/>
        <n v="2437"/>
        <n v="2158"/>
        <n v="2170"/>
        <n v="2231"/>
        <n v="2100"/>
        <n v="917"/>
        <n v="2573"/>
        <n v="2575"/>
        <n v="3086"/>
        <n v="2676"/>
        <n v="2840"/>
        <n v="2871"/>
        <n v="2613"/>
        <n v="2700"/>
        <n v="1023"/>
        <n v="2496"/>
        <n v="1641"/>
        <n v="1794"/>
        <n v="2421"/>
        <n v="2439"/>
        <n v="2233"/>
        <n v="2862"/>
        <n v="2752"/>
        <n v="2519"/>
        <n v="1799"/>
        <n v="2543"/>
        <n v="625"/>
        <n v="3377"/>
        <n v="3697"/>
        <n v="3209"/>
        <n v="3167"/>
        <n v="3122"/>
        <n v="3176"/>
        <n v="2790"/>
        <n v="2715"/>
        <n v="2684"/>
        <n v="3097"/>
        <n v="791"/>
        <n v="1429"/>
        <n v="1607"/>
        <n v="2162"/>
        <n v="1832"/>
        <n v="1657"/>
        <n v="1377"/>
        <n v="3669"/>
        <n v="2702"/>
        <n v="3304"/>
        <n v="4234"/>
        <n v="4128"/>
        <n v="3798"/>
        <n v="3839"/>
        <n v="3713"/>
        <n v="2606"/>
        <n v="2624"/>
        <n v="3775"/>
        <n v="2517"/>
        <n v="2400"/>
        <n v="2462"/>
        <n v="2786"/>
        <n v="2354"/>
        <n v="1814"/>
        <n v="2260"/>
        <n v="3004"/>
        <n v="2667"/>
        <n v="2229"/>
        <n v="2114"/>
        <n v="1961"/>
        <n v="1890"/>
        <n v="2253"/>
        <n v="1725"/>
        <n v="728"/>
        <n v="3527"/>
        <n v="4220"/>
        <n v="3864"/>
        <n v="3662"/>
        <n v="2834"/>
        <n v="4039"/>
        <n v="2947"/>
        <n v="4196"/>
        <n v="3841"/>
        <n v="4526"/>
        <n v="2820"/>
        <n v="938"/>
      </sharedItems>
    </cacheField>
    <cacheField name="Days (Activity_Date)" numFmtId="0" databaseField="0">
      <fieldGroup base="1">
        <rangePr groupBy="days" startDate="2016-03-12T00:00:00" endDate="2016-04-13T00:00:00"/>
        <groupItems count="368">
          <s v="&lt;3/12/2016"/>
          <s v="1-Jan"/>
          <s v="2-Jan"/>
          <s v="3-Jan"/>
          <s v="4-Jan"/>
          <s v="5-Jan"/>
          <s v="6-Jan"/>
          <s v="7-Jan"/>
          <s v="8-Jan"/>
          <s v="9-Jan"/>
          <s v="10-Jan"/>
          <s v="11-Jan"/>
          <s v="12-Jan"/>
          <s v="13-Jan"/>
          <s v="14-Jan"/>
          <s v="15-Jan"/>
          <s v="16-Jan"/>
          <s v="17-Jan"/>
          <s v="18-Jan"/>
          <s v="19-Jan"/>
          <s v="20-Jan"/>
          <s v="21-Jan"/>
          <s v="22-Jan"/>
          <s v="23-Jan"/>
          <s v="24-Jan"/>
          <s v="25-Jan"/>
          <s v="26-Jan"/>
          <s v="27-Jan"/>
          <s v="28-Jan"/>
          <s v="29-Jan"/>
          <s v="30-Jan"/>
          <s v="31-Jan"/>
          <s v="1-Feb"/>
          <s v="2-Feb"/>
          <s v="3-Feb"/>
          <s v="4-Feb"/>
          <s v="5-Feb"/>
          <s v="6-Feb"/>
          <s v="7-Feb"/>
          <s v="8-Feb"/>
          <s v="9-Feb"/>
          <s v="10-Feb"/>
          <s v="11-Feb"/>
          <s v="12-Feb"/>
          <s v="13-Feb"/>
          <s v="14-Feb"/>
          <s v="15-Feb"/>
          <s v="16-Feb"/>
          <s v="17-Feb"/>
          <s v="18-Feb"/>
          <s v="19-Feb"/>
          <s v="20-Feb"/>
          <s v="21-Feb"/>
          <s v="22-Feb"/>
          <s v="23-Feb"/>
          <s v="24-Feb"/>
          <s v="25-Feb"/>
          <s v="26-Feb"/>
          <s v="27-Feb"/>
          <s v="28-Feb"/>
          <s v="29-Feb"/>
          <s v="1-Mar"/>
          <s v="2-Mar"/>
          <s v="3-Mar"/>
          <s v="4-Mar"/>
          <s v="5-Mar"/>
          <s v="6-Mar"/>
          <s v="7-Mar"/>
          <s v="8-Mar"/>
          <s v="9-Mar"/>
          <s v="10-Mar"/>
          <s v="11-Mar"/>
          <s v="12-Mar"/>
          <s v="13-Mar"/>
          <s v="14-Mar"/>
          <s v="15-Mar"/>
          <s v="16-Mar"/>
          <s v="17-Mar"/>
          <s v="18-Mar"/>
          <s v="19-Mar"/>
          <s v="20-Mar"/>
          <s v="21-Mar"/>
          <s v="22-Mar"/>
          <s v="23-Mar"/>
          <s v="24-Mar"/>
          <s v="25-Mar"/>
          <s v="26-Mar"/>
          <s v="27-Mar"/>
          <s v="28-Mar"/>
          <s v="29-Mar"/>
          <s v="30-Mar"/>
          <s v="31-Mar"/>
          <s v="1-Apr"/>
          <s v="2-Apr"/>
          <s v="3-Apr"/>
          <s v="4-Apr"/>
          <s v="5-Apr"/>
          <s v="6-Apr"/>
          <s v="7-Apr"/>
          <s v="8-Apr"/>
          <s v="9-Apr"/>
          <s v="10-Apr"/>
          <s v="11-Apr"/>
          <s v="12-Apr"/>
          <s v="13-Apr"/>
          <s v="14-Apr"/>
          <s v="15-Apr"/>
          <s v="16-Apr"/>
          <s v="17-Apr"/>
          <s v="18-Apr"/>
          <s v="19-Apr"/>
          <s v="20-Apr"/>
          <s v="21-Apr"/>
          <s v="22-Apr"/>
          <s v="23-Apr"/>
          <s v="24-Apr"/>
          <s v="25-Apr"/>
          <s v="26-Apr"/>
          <s v="27-Apr"/>
          <s v="28-Apr"/>
          <s v="29-Apr"/>
          <s v="30-Apr"/>
          <s v="1-May"/>
          <s v="2-May"/>
          <s v="3-May"/>
          <s v="4-May"/>
          <s v="5-May"/>
          <s v="6-May"/>
          <s v="7-May"/>
          <s v="8-May"/>
          <s v="9-May"/>
          <s v="10-May"/>
          <s v="11-May"/>
          <s v="12-May"/>
          <s v="13-May"/>
          <s v="14-May"/>
          <s v="15-May"/>
          <s v="16-May"/>
          <s v="17-May"/>
          <s v="18-May"/>
          <s v="19-May"/>
          <s v="20-May"/>
          <s v="21-May"/>
          <s v="22-May"/>
          <s v="23-May"/>
          <s v="24-May"/>
          <s v="25-May"/>
          <s v="26-May"/>
          <s v="27-May"/>
          <s v="28-May"/>
          <s v="29-May"/>
          <s v="30-May"/>
          <s v="31-May"/>
          <s v="1-Jun"/>
          <s v="2-Jun"/>
          <s v="3-Jun"/>
          <s v="4-Jun"/>
          <s v="5-Jun"/>
          <s v="6-Jun"/>
          <s v="7-Jun"/>
          <s v="8-Jun"/>
          <s v="9-Jun"/>
          <s v="10-Jun"/>
          <s v="11-Jun"/>
          <s v="12-Jun"/>
          <s v="13-Jun"/>
          <s v="14-Jun"/>
          <s v="15-Jun"/>
          <s v="16-Jun"/>
          <s v="17-Jun"/>
          <s v="18-Jun"/>
          <s v="19-Jun"/>
          <s v="20-Jun"/>
          <s v="21-Jun"/>
          <s v="22-Jun"/>
          <s v="23-Jun"/>
          <s v="24-Jun"/>
          <s v="25-Jun"/>
          <s v="26-Jun"/>
          <s v="27-Jun"/>
          <s v="28-Jun"/>
          <s v="29-Jun"/>
          <s v="30-Jun"/>
          <s v="1-Jul"/>
          <s v="2-Jul"/>
          <s v="3-Jul"/>
          <s v="4-Jul"/>
          <s v="5-Jul"/>
          <s v="6-Jul"/>
          <s v="7-Jul"/>
          <s v="8-Jul"/>
          <s v="9-Jul"/>
          <s v="10-Jul"/>
          <s v="11-Jul"/>
          <s v="12-Jul"/>
          <s v="13-Jul"/>
          <s v="14-Jul"/>
          <s v="15-Jul"/>
          <s v="16-Jul"/>
          <s v="17-Jul"/>
          <s v="18-Jul"/>
          <s v="19-Jul"/>
          <s v="20-Jul"/>
          <s v="21-Jul"/>
          <s v="22-Jul"/>
          <s v="23-Jul"/>
          <s v="24-Jul"/>
          <s v="25-Jul"/>
          <s v="26-Jul"/>
          <s v="27-Jul"/>
          <s v="28-Jul"/>
          <s v="29-Jul"/>
          <s v="30-Jul"/>
          <s v="31-Jul"/>
          <s v="1-Aug"/>
          <s v="2-Aug"/>
          <s v="3-Aug"/>
          <s v="4-Aug"/>
          <s v="5-Aug"/>
          <s v="6-Aug"/>
          <s v="7-Aug"/>
          <s v="8-Aug"/>
          <s v="9-Aug"/>
          <s v="10-Aug"/>
          <s v="11-Aug"/>
          <s v="12-Aug"/>
          <s v="13-Aug"/>
          <s v="14-Aug"/>
          <s v="15-Aug"/>
          <s v="16-Aug"/>
          <s v="17-Aug"/>
          <s v="18-Aug"/>
          <s v="19-Aug"/>
          <s v="20-Aug"/>
          <s v="21-Aug"/>
          <s v="22-Aug"/>
          <s v="23-Aug"/>
          <s v="24-Aug"/>
          <s v="25-Aug"/>
          <s v="26-Aug"/>
          <s v="27-Aug"/>
          <s v="28-Aug"/>
          <s v="29-Aug"/>
          <s v="30-Aug"/>
          <s v="31-Aug"/>
          <s v="1-Sep"/>
          <s v="2-Sep"/>
          <s v="3-Sep"/>
          <s v="4-Sep"/>
          <s v="5-Sep"/>
          <s v="6-Sep"/>
          <s v="7-Sep"/>
          <s v="8-Sep"/>
          <s v="9-Sep"/>
          <s v="10-Sep"/>
          <s v="11-Sep"/>
          <s v="12-Sep"/>
          <s v="13-Sep"/>
          <s v="14-Sep"/>
          <s v="15-Sep"/>
          <s v="16-Sep"/>
          <s v="17-Sep"/>
          <s v="18-Sep"/>
          <s v="19-Sep"/>
          <s v="20-Sep"/>
          <s v="21-Sep"/>
          <s v="22-Sep"/>
          <s v="23-Sep"/>
          <s v="24-Sep"/>
          <s v="25-Sep"/>
          <s v="26-Sep"/>
          <s v="27-Sep"/>
          <s v="28-Sep"/>
          <s v="29-Sep"/>
          <s v="30-Sep"/>
          <s v="1-Oct"/>
          <s v="2-Oct"/>
          <s v="3-Oct"/>
          <s v="4-Oct"/>
          <s v="5-Oct"/>
          <s v="6-Oct"/>
          <s v="7-Oct"/>
          <s v="8-Oct"/>
          <s v="9-Oct"/>
          <s v="10-Oct"/>
          <s v="11-Oct"/>
          <s v="12-Oct"/>
          <s v="13-Oct"/>
          <s v="14-Oct"/>
          <s v="15-Oct"/>
          <s v="16-Oct"/>
          <s v="17-Oct"/>
          <s v="18-Oct"/>
          <s v="19-Oct"/>
          <s v="20-Oct"/>
          <s v="21-Oct"/>
          <s v="22-Oct"/>
          <s v="23-Oct"/>
          <s v="24-Oct"/>
          <s v="25-Oct"/>
          <s v="26-Oct"/>
          <s v="27-Oct"/>
          <s v="28-Oct"/>
          <s v="29-Oct"/>
          <s v="30-Oct"/>
          <s v="31-Oct"/>
          <s v="1-Nov"/>
          <s v="2-Nov"/>
          <s v="3-Nov"/>
          <s v="4-Nov"/>
          <s v="5-Nov"/>
          <s v="6-Nov"/>
          <s v="7-Nov"/>
          <s v="8-Nov"/>
          <s v="9-Nov"/>
          <s v="10-Nov"/>
          <s v="11-Nov"/>
          <s v="12-Nov"/>
          <s v="13-Nov"/>
          <s v="14-Nov"/>
          <s v="15-Nov"/>
          <s v="16-Nov"/>
          <s v="17-Nov"/>
          <s v="18-Nov"/>
          <s v="19-Nov"/>
          <s v="20-Nov"/>
          <s v="21-Nov"/>
          <s v="22-Nov"/>
          <s v="23-Nov"/>
          <s v="24-Nov"/>
          <s v="25-Nov"/>
          <s v="26-Nov"/>
          <s v="27-Nov"/>
          <s v="28-Nov"/>
          <s v="29-Nov"/>
          <s v="30-Nov"/>
          <s v="1-Dec"/>
          <s v="2-Dec"/>
          <s v="3-Dec"/>
          <s v="4-Dec"/>
          <s v="5-Dec"/>
          <s v="6-Dec"/>
          <s v="7-Dec"/>
          <s v="8-Dec"/>
          <s v="9-Dec"/>
          <s v="10-Dec"/>
          <s v="11-Dec"/>
          <s v="12-Dec"/>
          <s v="13-Dec"/>
          <s v="14-Dec"/>
          <s v="15-Dec"/>
          <s v="16-Dec"/>
          <s v="17-Dec"/>
          <s v="18-Dec"/>
          <s v="19-Dec"/>
          <s v="20-Dec"/>
          <s v="21-Dec"/>
          <s v="22-Dec"/>
          <s v="23-Dec"/>
          <s v="24-Dec"/>
          <s v="25-Dec"/>
          <s v="26-Dec"/>
          <s v="27-Dec"/>
          <s v="28-Dec"/>
          <s v="29-Dec"/>
          <s v="30-Dec"/>
          <s v="31-Dec"/>
          <s v="&gt;4/13/2016"/>
        </groupItems>
      </fieldGroup>
    </cacheField>
    <cacheField name="Months (Activity_Date)" numFmtId="0" databaseField="0">
      <fieldGroup base="1">
        <rangePr groupBy="months" startDate="2016-03-12T00:00:00" endDate="2016-04-13T00:00:00"/>
        <groupItems count="14">
          <s v="&lt;3/12/2016"/>
          <s v="Jan"/>
          <s v="Feb"/>
          <s v="Mar"/>
          <s v="Apr"/>
          <s v="May"/>
          <s v="Jun"/>
          <s v="Jul"/>
          <s v="Aug"/>
          <s v="Sep"/>
          <s v="Oct"/>
          <s v="Nov"/>
          <s v="Dec"/>
          <s v="&gt;4/13/2016"/>
        </groupItems>
      </fieldGroup>
    </cacheField>
  </cacheFields>
  <extLst>
    <ext xmlns:x14="http://schemas.microsoft.com/office/spreadsheetml/2009/9/main" uri="{725AE2AE-9491-48be-B2B4-4EB974FC3084}">
      <x14:pivotCacheDefinition pivotCacheId="1887944090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57">
  <r>
    <x v="0"/>
    <x v="0"/>
    <x v="0"/>
    <n v="7.1100001335143999"/>
    <x v="0"/>
    <n v="2.5699999332428001"/>
    <n v="0.46000000834464999"/>
    <n v="4.0700001716613796"/>
    <n v="0"/>
    <n v="33"/>
    <n v="12"/>
    <n v="205"/>
    <n v="804"/>
    <n v="1054"/>
    <x v="0"/>
  </r>
  <r>
    <x v="0"/>
    <x v="1"/>
    <x v="1"/>
    <n v="11.550000190734901"/>
    <x v="0"/>
    <n v="6.9200000762939498"/>
    <n v="0.730000019073486"/>
    <n v="3.9100000858306898"/>
    <n v="0"/>
    <n v="89"/>
    <n v="17"/>
    <n v="274"/>
    <n v="588"/>
    <n v="968"/>
    <x v="1"/>
  </r>
  <r>
    <x v="0"/>
    <x v="2"/>
    <x v="2"/>
    <n v="8.5299997329711896"/>
    <x v="0"/>
    <n v="4.6599998474121103"/>
    <n v="0.15999999642372101"/>
    <n v="3.71000003814697"/>
    <n v="0"/>
    <n v="56"/>
    <n v="5"/>
    <n v="268"/>
    <n v="605"/>
    <n v="934"/>
    <x v="2"/>
  </r>
  <r>
    <x v="0"/>
    <x v="3"/>
    <x v="3"/>
    <n v="8.9300003051757795"/>
    <x v="0"/>
    <n v="3.1900000572204599"/>
    <n v="0.79000002145767201"/>
    <n v="4.9499998092651403"/>
    <n v="0"/>
    <n v="39"/>
    <n v="20"/>
    <n v="224"/>
    <n v="1080"/>
    <n v="1363"/>
    <x v="3"/>
  </r>
  <r>
    <x v="0"/>
    <x v="4"/>
    <x v="4"/>
    <n v="7.8499999046325701"/>
    <x v="0"/>
    <n v="2.1600000858306898"/>
    <n v="1.0900000333786"/>
    <n v="4.6100001335143999"/>
    <n v="0"/>
    <n v="28"/>
    <n v="28"/>
    <n v="243"/>
    <n v="763"/>
    <n v="1062"/>
    <x v="4"/>
  </r>
  <r>
    <x v="0"/>
    <x v="5"/>
    <x v="5"/>
    <n v="7.1599998474121103"/>
    <x v="0"/>
    <n v="2.3599998950958301"/>
    <n v="0.50999999046325695"/>
    <n v="4.28999996185303"/>
    <n v="0"/>
    <n v="30"/>
    <n v="13"/>
    <n v="223"/>
    <n v="1174"/>
    <n v="1440"/>
    <x v="5"/>
  </r>
  <r>
    <x v="0"/>
    <x v="6"/>
    <x v="6"/>
    <n v="7.8600001335143999"/>
    <x v="0"/>
    <n v="2.28999996185303"/>
    <n v="0.490000009536743"/>
    <n v="5.03999996185303"/>
    <n v="0"/>
    <n v="33"/>
    <n v="12"/>
    <n v="239"/>
    <n v="820"/>
    <n v="1104"/>
    <x v="6"/>
  </r>
  <r>
    <x v="0"/>
    <x v="7"/>
    <x v="7"/>
    <n v="7.8699998855590803"/>
    <x v="0"/>
    <n v="3.3199999332428001"/>
    <n v="0.82999998331069902"/>
    <n v="3.6400001049041699"/>
    <n v="0"/>
    <n v="47"/>
    <n v="21"/>
    <n v="200"/>
    <n v="866"/>
    <n v="1134"/>
    <x v="7"/>
  </r>
  <r>
    <x v="0"/>
    <x v="8"/>
    <x v="8"/>
    <n v="7.25"/>
    <x v="0"/>
    <n v="3"/>
    <n v="0.44999998807907099"/>
    <n v="3.7400000095367401"/>
    <n v="0"/>
    <n v="40"/>
    <n v="11"/>
    <n v="244"/>
    <n v="636"/>
    <n v="931"/>
    <x v="8"/>
  </r>
  <r>
    <x v="0"/>
    <x v="9"/>
    <x v="9"/>
    <n v="6.3699998855590803"/>
    <x v="0"/>
    <n v="0.91000002622604403"/>
    <n v="1.2799999713897701"/>
    <n v="4.1799998283386204"/>
    <n v="0"/>
    <n v="15"/>
    <n v="30"/>
    <n v="314"/>
    <n v="655"/>
    <n v="1014"/>
    <x v="9"/>
  </r>
  <r>
    <x v="0"/>
    <x v="10"/>
    <x v="10"/>
    <n v="9.8000001907348597"/>
    <x v="0"/>
    <n v="3.3900001049041699"/>
    <n v="0.69999998807907104"/>
    <n v="5.6900000572204599"/>
    <n v="0"/>
    <n v="43"/>
    <n v="18"/>
    <n v="285"/>
    <n v="757"/>
    <n v="1103"/>
    <x v="10"/>
  </r>
  <r>
    <x v="0"/>
    <x v="11"/>
    <x v="11"/>
    <n v="9.7299995422363299"/>
    <x v="0"/>
    <n v="2.9400000572204599"/>
    <n v="0.75999999046325695"/>
    <n v="6.03999996185303"/>
    <n v="0"/>
    <n v="36"/>
    <n v="18"/>
    <n v="341"/>
    <n v="736"/>
    <n v="1131"/>
    <x v="11"/>
  </r>
  <r>
    <x v="0"/>
    <x v="12"/>
    <x v="12"/>
    <n v="7.6700000762939498"/>
    <x v="0"/>
    <n v="2.03999996185303"/>
    <n v="0.479999989271164"/>
    <n v="5.1500000953674299"/>
    <n v="0"/>
    <n v="27"/>
    <n v="12"/>
    <n v="228"/>
    <n v="1173"/>
    <n v="1440"/>
    <x v="12"/>
  </r>
  <r>
    <x v="0"/>
    <x v="13"/>
    <x v="13"/>
    <n v="6.4400000572204599"/>
    <x v="0"/>
    <n v="1.20000004768372"/>
    <n v="0.79000002145767201"/>
    <n v="4.4499998092651403"/>
    <n v="0"/>
    <n v="17"/>
    <n v="20"/>
    <n v="195"/>
    <n v="1208"/>
    <n v="1440"/>
    <x v="13"/>
  </r>
  <r>
    <x v="0"/>
    <x v="14"/>
    <x v="14"/>
    <n v="7.9400000572204599"/>
    <x v="0"/>
    <n v="3.3099999427795401"/>
    <n v="0.89999997615814198"/>
    <n v="3.7400000095367401"/>
    <n v="0"/>
    <n v="46"/>
    <n v="22"/>
    <n v="212"/>
    <n v="1160"/>
    <n v="1440"/>
    <x v="14"/>
  </r>
  <r>
    <x v="0"/>
    <x v="15"/>
    <x v="15"/>
    <n v="8.1000003814697301"/>
    <x v="0"/>
    <n v="2.5899999141693102"/>
    <n v="0.58999997377395597"/>
    <n v="4.9200000762939498"/>
    <n v="0"/>
    <n v="32"/>
    <n v="15"/>
    <n v="248"/>
    <n v="738"/>
    <n v="1033"/>
    <x v="15"/>
  </r>
  <r>
    <x v="0"/>
    <x v="16"/>
    <x v="16"/>
    <n v="6.9800000190734899"/>
    <x v="0"/>
    <n v="4"/>
    <n v="0.490000009536743"/>
    <n v="2.4800000190734899"/>
    <n v="0"/>
    <n v="44"/>
    <n v="13"/>
    <n v="168"/>
    <n v="737"/>
    <n v="962"/>
    <x v="13"/>
  </r>
  <r>
    <x v="0"/>
    <x v="17"/>
    <x v="17"/>
    <n v="7.2600002288818404"/>
    <x v="0"/>
    <n v="2.03999996185303"/>
    <n v="0.56999999284744296"/>
    <n v="4.6500000953674299"/>
    <n v="0"/>
    <n v="26"/>
    <n v="14"/>
    <n v="216"/>
    <n v="855"/>
    <n v="1111"/>
    <x v="16"/>
  </r>
  <r>
    <x v="0"/>
    <x v="18"/>
    <x v="18"/>
    <n v="0.140000000596046"/>
    <x v="0"/>
    <n v="0"/>
    <n v="0"/>
    <n v="0.129999995231628"/>
    <n v="0"/>
    <n v="0"/>
    <n v="0"/>
    <n v="9"/>
    <n v="32"/>
    <n v="41"/>
    <x v="17"/>
  </r>
  <r>
    <x v="1"/>
    <x v="0"/>
    <x v="19"/>
    <n v="1.1799999475479099"/>
    <x v="0"/>
    <n v="0"/>
    <n v="0"/>
    <n v="1.12999999523163"/>
    <n v="9.9999997764825804E-3"/>
    <n v="0"/>
    <n v="0"/>
    <n v="121"/>
    <n v="1319"/>
    <n v="1440"/>
    <x v="18"/>
  </r>
  <r>
    <x v="1"/>
    <x v="1"/>
    <x v="20"/>
    <n v="0.52999997138977095"/>
    <x v="0"/>
    <n v="0"/>
    <n v="0"/>
    <n v="0.52999997138977095"/>
    <n v="0"/>
    <n v="0"/>
    <n v="0"/>
    <n v="47"/>
    <n v="1393"/>
    <n v="1440"/>
    <x v="19"/>
  </r>
  <r>
    <x v="1"/>
    <x v="2"/>
    <x v="21"/>
    <n v="1.28999996185303"/>
    <x v="0"/>
    <n v="0"/>
    <n v="0"/>
    <n v="1.2799999713897701"/>
    <n v="9.9999997764825804E-3"/>
    <n v="0"/>
    <n v="0"/>
    <n v="112"/>
    <n v="1328"/>
    <n v="1440"/>
    <x v="20"/>
  </r>
  <r>
    <x v="1"/>
    <x v="3"/>
    <x v="22"/>
    <n v="1.2400000095367401"/>
    <x v="0"/>
    <n v="0"/>
    <n v="0"/>
    <n v="1.2400000095367401"/>
    <n v="0"/>
    <n v="0"/>
    <n v="0"/>
    <n v="95"/>
    <n v="1345"/>
    <n v="1440"/>
    <x v="21"/>
  </r>
  <r>
    <x v="1"/>
    <x v="4"/>
    <x v="23"/>
    <n v="1.0099999904632599"/>
    <x v="0"/>
    <n v="0"/>
    <n v="0"/>
    <n v="1"/>
    <n v="0"/>
    <n v="0"/>
    <n v="0"/>
    <n v="66"/>
    <n v="1374"/>
    <n v="1440"/>
    <x v="22"/>
  </r>
  <r>
    <x v="1"/>
    <x v="5"/>
    <x v="24"/>
    <n v="1.0900000333786"/>
    <x v="0"/>
    <n v="0"/>
    <n v="0"/>
    <n v="1.0900000333786"/>
    <n v="0"/>
    <n v="0"/>
    <n v="0"/>
    <n v="84"/>
    <n v="1356"/>
    <n v="1440"/>
    <x v="23"/>
  </r>
  <r>
    <x v="1"/>
    <x v="6"/>
    <x v="25"/>
    <n v="2.9300000667571999"/>
    <x v="0"/>
    <n v="0.50999999046325695"/>
    <n v="0.270000010728836"/>
    <n v="2.1500000953674299"/>
    <n v="9.9999997764825804E-3"/>
    <n v="7"/>
    <n v="4"/>
    <n v="144"/>
    <n v="1285"/>
    <n v="1440"/>
    <x v="24"/>
  </r>
  <r>
    <x v="1"/>
    <x v="7"/>
    <x v="26"/>
    <n v="5.9899997711181596"/>
    <x v="0"/>
    <n v="0"/>
    <n v="0"/>
    <n v="5.9699997901916504"/>
    <n v="9.9999997764825804E-3"/>
    <n v="0"/>
    <n v="0"/>
    <n v="221"/>
    <n v="1219"/>
    <n v="1440"/>
    <x v="25"/>
  </r>
  <r>
    <x v="1"/>
    <x v="8"/>
    <x v="27"/>
    <n v="1.0099999904632599"/>
    <x v="0"/>
    <n v="0"/>
    <n v="0"/>
    <n v="1.0099999904632599"/>
    <n v="9.9999997764825804E-3"/>
    <n v="0"/>
    <n v="0"/>
    <n v="88"/>
    <n v="1352"/>
    <n v="1440"/>
    <x v="26"/>
  </r>
  <r>
    <x v="1"/>
    <x v="9"/>
    <x v="28"/>
    <n v="1.8899999856948899"/>
    <x v="0"/>
    <n v="0"/>
    <n v="0"/>
    <n v="1.87999999523163"/>
    <n v="9.9999997764825804E-3"/>
    <n v="0"/>
    <n v="0"/>
    <n v="157"/>
    <n v="1283"/>
    <n v="1440"/>
    <x v="27"/>
  </r>
  <r>
    <x v="1"/>
    <x v="10"/>
    <x v="29"/>
    <n v="12"/>
    <x v="0"/>
    <n v="0"/>
    <n v="0"/>
    <n v="12"/>
    <n v="0"/>
    <n v="0"/>
    <n v="0"/>
    <n v="270"/>
    <n v="1170"/>
    <n v="1440"/>
    <x v="28"/>
  </r>
  <r>
    <x v="1"/>
    <x v="11"/>
    <x v="30"/>
    <n v="0.87000000476837203"/>
    <x v="0"/>
    <n v="0"/>
    <n v="0"/>
    <n v="0.87000000476837203"/>
    <n v="0"/>
    <n v="0"/>
    <n v="0"/>
    <n v="74"/>
    <n v="1366"/>
    <n v="1440"/>
    <x v="29"/>
  </r>
  <r>
    <x v="1"/>
    <x v="12"/>
    <x v="31"/>
    <n v="0.64999997615814198"/>
    <x v="0"/>
    <n v="0"/>
    <n v="0"/>
    <n v="0.64999997615814198"/>
    <n v="0"/>
    <n v="0"/>
    <n v="0"/>
    <n v="55"/>
    <n v="1385"/>
    <n v="1440"/>
    <x v="30"/>
  </r>
  <r>
    <x v="1"/>
    <x v="13"/>
    <x v="32"/>
    <n v="0.72000002861022905"/>
    <x v="0"/>
    <n v="0"/>
    <n v="0"/>
    <n v="0.72000002861022905"/>
    <n v="0"/>
    <n v="0"/>
    <n v="0"/>
    <n v="54"/>
    <n v="1386"/>
    <n v="1440"/>
    <x v="31"/>
  </r>
  <r>
    <x v="1"/>
    <x v="14"/>
    <x v="33"/>
    <n v="4.1199998855590803"/>
    <x v="0"/>
    <n v="0"/>
    <n v="0"/>
    <n v="4.0999999046325701"/>
    <n v="0"/>
    <n v="0"/>
    <n v="0"/>
    <n v="143"/>
    <n v="1297"/>
    <n v="1440"/>
    <x v="32"/>
  </r>
  <r>
    <x v="1"/>
    <x v="15"/>
    <x v="34"/>
    <n v="2.3199999332428001"/>
    <x v="0"/>
    <n v="0"/>
    <n v="0"/>
    <n v="2.28999996185303"/>
    <n v="2.9999999329447701E-2"/>
    <n v="0"/>
    <n v="0"/>
    <n v="122"/>
    <n v="1318"/>
    <n v="1440"/>
    <x v="33"/>
  </r>
  <r>
    <x v="1"/>
    <x v="16"/>
    <x v="35"/>
    <n v="2.53999996185303"/>
    <x v="0"/>
    <n v="0.46999999880790699"/>
    <n v="0.25"/>
    <n v="1.8099999427795399"/>
    <n v="9.9999997764825804E-3"/>
    <n v="7"/>
    <n v="7"/>
    <n v="186"/>
    <n v="1240"/>
    <n v="1440"/>
    <x v="34"/>
  </r>
  <r>
    <x v="1"/>
    <x v="17"/>
    <x v="36"/>
    <n v="6.5"/>
    <x v="0"/>
    <n v="0"/>
    <n v="0"/>
    <n v="6.5"/>
    <n v="0"/>
    <n v="0"/>
    <n v="0"/>
    <n v="172"/>
    <n v="1268"/>
    <n v="1440"/>
    <x v="35"/>
  </r>
  <r>
    <x v="1"/>
    <x v="18"/>
    <x v="37"/>
    <n v="4.3099999427795401"/>
    <x v="0"/>
    <n v="0"/>
    <n v="0"/>
    <n v="4.3099999427795401"/>
    <n v="0"/>
    <n v="0"/>
    <n v="0"/>
    <n v="89"/>
    <n v="604"/>
    <n v="693"/>
    <x v="36"/>
  </r>
  <r>
    <x v="2"/>
    <x v="7"/>
    <x v="38"/>
    <n v="3.4100000858306898"/>
    <x v="0"/>
    <n v="0"/>
    <n v="0.77999997138977095"/>
    <n v="2.5999999046325701"/>
    <n v="2.9999999329447701E-2"/>
    <n v="0"/>
    <n v="16"/>
    <n v="586"/>
    <n v="838"/>
    <n v="1440"/>
    <x v="37"/>
  </r>
  <r>
    <x v="2"/>
    <x v="8"/>
    <x v="39"/>
    <n v="14.710000038146999"/>
    <x v="0"/>
    <n v="2.5699999332428001"/>
    <n v="6.4000000953674299"/>
    <n v="5.7300000190734899"/>
    <n v="9.9999997764825804E-3"/>
    <n v="34"/>
    <n v="141"/>
    <n v="347"/>
    <n v="918"/>
    <n v="1440"/>
    <x v="38"/>
  </r>
  <r>
    <x v="2"/>
    <x v="9"/>
    <x v="40"/>
    <n v="9.4099998474121094"/>
    <x v="0"/>
    <n v="4.8299999237060502"/>
    <n v="0.769999980926514"/>
    <n v="3.78999996185303"/>
    <n v="2.9999999329447701E-2"/>
    <n v="59"/>
    <n v="16"/>
    <n v="283"/>
    <n v="1082"/>
    <n v="1440"/>
    <x v="39"/>
  </r>
  <r>
    <x v="2"/>
    <x v="10"/>
    <x v="41"/>
    <n v="2.0499999523162802"/>
    <x v="0"/>
    <n v="0.31000000238418601"/>
    <n v="0.17000000178813901"/>
    <n v="1.5599999427795399"/>
    <n v="9.9999997764825804E-3"/>
    <n v="4"/>
    <n v="4"/>
    <n v="87"/>
    <n v="1345"/>
    <n v="1440"/>
    <x v="40"/>
  </r>
  <r>
    <x v="2"/>
    <x v="11"/>
    <x v="42"/>
    <n v="7.21000003814697"/>
    <x v="0"/>
    <n v="0.34000000357627902"/>
    <n v="1.5199999809265099"/>
    <n v="5.3600001335143999"/>
    <n v="0"/>
    <n v="5"/>
    <n v="35"/>
    <n v="219"/>
    <n v="1181"/>
    <n v="1440"/>
    <x v="41"/>
  </r>
  <r>
    <x v="2"/>
    <x v="12"/>
    <x v="43"/>
    <n v="5.8499999046325701"/>
    <x v="0"/>
    <n v="1.28999996185303"/>
    <n v="2.1199998855590798"/>
    <n v="2.4500000476837198"/>
    <n v="0"/>
    <n v="18"/>
    <n v="41"/>
    <n v="137"/>
    <n v="1244"/>
    <n v="1440"/>
    <x v="42"/>
  </r>
  <r>
    <x v="2"/>
    <x v="13"/>
    <x v="44"/>
    <n v="8.1199998855590803"/>
    <x v="0"/>
    <n v="0.20999999344348899"/>
    <n v="2.4100000858306898"/>
    <n v="5.5"/>
    <n v="0"/>
    <n v="3"/>
    <n v="58"/>
    <n v="230"/>
    <n v="1149"/>
    <n v="1440"/>
    <x v="43"/>
  </r>
  <r>
    <x v="2"/>
    <x v="14"/>
    <x v="45"/>
    <n v="5.6999998092651403"/>
    <x v="0"/>
    <n v="0.479999989271164"/>
    <n v="2.4100000858306898"/>
    <n v="2.8099999427795401"/>
    <n v="0"/>
    <n v="7"/>
    <n v="43"/>
    <n v="161"/>
    <n v="1229"/>
    <n v="1440"/>
    <x v="44"/>
  </r>
  <r>
    <x v="2"/>
    <x v="15"/>
    <x v="46"/>
    <n v="10.060000419616699"/>
    <x v="0"/>
    <n v="1.3099999427795399"/>
    <n v="3.7200000286102299"/>
    <n v="5.0300002098083496"/>
    <n v="0"/>
    <n v="18"/>
    <n v="81"/>
    <n v="192"/>
    <n v="1149"/>
    <n v="1440"/>
    <x v="45"/>
  </r>
  <r>
    <x v="2"/>
    <x v="16"/>
    <x v="47"/>
    <n v="0.97000002861022905"/>
    <x v="0"/>
    <n v="0"/>
    <n v="0"/>
    <n v="0.97000002861022905"/>
    <n v="0"/>
    <n v="0"/>
    <n v="0"/>
    <n v="35"/>
    <n v="207"/>
    <n v="242"/>
    <x v="46"/>
  </r>
  <r>
    <x v="3"/>
    <x v="7"/>
    <x v="48"/>
    <n v="4.5300002098083496"/>
    <x v="0"/>
    <n v="0.61000001430511497"/>
    <n v="0.37000000476837203"/>
    <n v="3.5499999523162802"/>
    <n v="0"/>
    <n v="9"/>
    <n v="9"/>
    <n v="251"/>
    <n v="1171"/>
    <n v="1440"/>
    <x v="47"/>
  </r>
  <r>
    <x v="3"/>
    <x v="8"/>
    <x v="49"/>
    <n v="3.5499999523162802"/>
    <x v="0"/>
    <n v="0"/>
    <n v="0"/>
    <n v="3.5499999523162802"/>
    <n v="0"/>
    <n v="0"/>
    <n v="0"/>
    <n v="263"/>
    <n v="1177"/>
    <n v="1440"/>
    <x v="6"/>
  </r>
  <r>
    <x v="3"/>
    <x v="9"/>
    <x v="50"/>
    <n v="1.87999999523163"/>
    <x v="0"/>
    <n v="0"/>
    <n v="0"/>
    <n v="1.87999999523163"/>
    <n v="0"/>
    <n v="0"/>
    <n v="0"/>
    <n v="136"/>
    <n v="1114"/>
    <n v="1250"/>
    <x v="48"/>
  </r>
  <r>
    <x v="3"/>
    <x v="10"/>
    <x v="51"/>
    <n v="0"/>
    <x v="0"/>
    <n v="0"/>
    <n v="0"/>
    <n v="0"/>
    <n v="0"/>
    <n v="0"/>
    <n v="0"/>
    <n v="0"/>
    <n v="669"/>
    <n v="669"/>
    <x v="49"/>
  </r>
  <r>
    <x v="3"/>
    <x v="11"/>
    <x v="51"/>
    <n v="0"/>
    <x v="0"/>
    <n v="0"/>
    <n v="0"/>
    <n v="0"/>
    <n v="0"/>
    <n v="0"/>
    <n v="0"/>
    <n v="0"/>
    <n v="1440"/>
    <n v="1440"/>
    <x v="49"/>
  </r>
  <r>
    <x v="3"/>
    <x v="12"/>
    <x v="52"/>
    <n v="0"/>
    <x v="0"/>
    <n v="0"/>
    <n v="0"/>
    <n v="0"/>
    <n v="0"/>
    <n v="0"/>
    <n v="0"/>
    <n v="1"/>
    <n v="1439"/>
    <n v="1440"/>
    <x v="50"/>
  </r>
  <r>
    <x v="3"/>
    <x v="13"/>
    <x v="33"/>
    <n v="4.1900000572204599"/>
    <x v="0"/>
    <n v="0"/>
    <n v="0"/>
    <n v="4.1900000572204599"/>
    <n v="0"/>
    <n v="0"/>
    <n v="0"/>
    <n v="290"/>
    <n v="1150"/>
    <n v="1440"/>
    <x v="51"/>
  </r>
  <r>
    <x v="3"/>
    <x v="14"/>
    <x v="53"/>
    <n v="3.5099999904632599"/>
    <x v="0"/>
    <n v="0"/>
    <n v="0"/>
    <n v="3.5099999904632599"/>
    <n v="0"/>
    <n v="0"/>
    <n v="0"/>
    <n v="221"/>
    <n v="1219"/>
    <n v="1440"/>
    <x v="52"/>
  </r>
  <r>
    <x v="3"/>
    <x v="15"/>
    <x v="54"/>
    <n v="3.28999996185303"/>
    <x v="0"/>
    <n v="0"/>
    <n v="0"/>
    <n v="3.28999996185303"/>
    <n v="0"/>
    <n v="0"/>
    <n v="0"/>
    <n v="184"/>
    <n v="620"/>
    <n v="804"/>
    <x v="53"/>
  </r>
  <r>
    <x v="3"/>
    <x v="16"/>
    <x v="55"/>
    <n v="4.3400001525878897"/>
    <x v="0"/>
    <n v="0"/>
    <n v="0"/>
    <n v="4.3299999237060502"/>
    <n v="0"/>
    <n v="0"/>
    <n v="0"/>
    <n v="305"/>
    <n v="810"/>
    <n v="1115"/>
    <x v="54"/>
  </r>
  <r>
    <x v="3"/>
    <x v="17"/>
    <x v="56"/>
    <n v="3.5899999141693102"/>
    <x v="0"/>
    <n v="0"/>
    <n v="0"/>
    <n v="3.5899999141693102"/>
    <n v="0"/>
    <n v="0"/>
    <n v="0"/>
    <n v="251"/>
    <n v="1189"/>
    <n v="1440"/>
    <x v="55"/>
  </r>
  <r>
    <x v="3"/>
    <x v="18"/>
    <x v="51"/>
    <n v="0"/>
    <x v="0"/>
    <n v="0"/>
    <n v="0"/>
    <n v="0"/>
    <n v="0"/>
    <n v="0"/>
    <n v="0"/>
    <n v="0"/>
    <n v="426"/>
    <n v="426"/>
    <x v="56"/>
  </r>
  <r>
    <x v="4"/>
    <x v="7"/>
    <x v="57"/>
    <n v="2.9900000095367401"/>
    <x v="0"/>
    <n v="0"/>
    <n v="0.37000000476837203"/>
    <n v="2.6199998855590798"/>
    <n v="0"/>
    <n v="0"/>
    <n v="11"/>
    <n v="192"/>
    <n v="854"/>
    <n v="1057"/>
    <x v="57"/>
  </r>
  <r>
    <x v="4"/>
    <x v="8"/>
    <x v="58"/>
    <n v="3.9200000762939502"/>
    <x v="0"/>
    <n v="0"/>
    <n v="0"/>
    <n v="3.9200000762939502"/>
    <n v="0"/>
    <n v="0"/>
    <n v="0"/>
    <n v="267"/>
    <n v="858"/>
    <n v="1125"/>
    <x v="58"/>
  </r>
  <r>
    <x v="4"/>
    <x v="9"/>
    <x v="59"/>
    <n v="2.21000003814697"/>
    <x v="0"/>
    <n v="0"/>
    <n v="0"/>
    <n v="2.21000003814697"/>
    <n v="0"/>
    <n v="0"/>
    <n v="0"/>
    <n v="146"/>
    <n v="1183"/>
    <n v="1329"/>
    <x v="59"/>
  </r>
  <r>
    <x v="4"/>
    <x v="10"/>
    <x v="60"/>
    <n v="1.62999999523163"/>
    <x v="0"/>
    <n v="0"/>
    <n v="0"/>
    <n v="1.62999999523163"/>
    <n v="0"/>
    <n v="0"/>
    <n v="0"/>
    <n v="128"/>
    <n v="829"/>
    <n v="957"/>
    <x v="60"/>
  </r>
  <r>
    <x v="4"/>
    <x v="11"/>
    <x v="61"/>
    <n v="1.54999995231628"/>
    <x v="0"/>
    <n v="0"/>
    <n v="0"/>
    <n v="1.54999995231628"/>
    <n v="0"/>
    <n v="0"/>
    <n v="0"/>
    <n v="108"/>
    <n v="912"/>
    <n v="1020"/>
    <x v="61"/>
  </r>
  <r>
    <x v="4"/>
    <x v="12"/>
    <x v="62"/>
    <n v="0.87000000476837203"/>
    <x v="0"/>
    <n v="0"/>
    <n v="0"/>
    <n v="0.87000000476837203"/>
    <n v="0"/>
    <n v="0"/>
    <n v="0"/>
    <n v="73"/>
    <n v="938"/>
    <n v="1011"/>
    <x v="62"/>
  </r>
  <r>
    <x v="4"/>
    <x v="13"/>
    <x v="63"/>
    <n v="0.52999997138977095"/>
    <x v="0"/>
    <n v="0"/>
    <n v="0"/>
    <n v="0.52999997138977095"/>
    <n v="0"/>
    <n v="0"/>
    <n v="0"/>
    <n v="43"/>
    <n v="1397"/>
    <n v="1440"/>
    <x v="63"/>
  </r>
  <r>
    <x v="4"/>
    <x v="14"/>
    <x v="64"/>
    <n v="0.36000001430511502"/>
    <x v="0"/>
    <n v="0"/>
    <n v="0"/>
    <n v="0.36000001430511502"/>
    <n v="0"/>
    <n v="0"/>
    <n v="0"/>
    <n v="34"/>
    <n v="1406"/>
    <n v="1440"/>
    <x v="64"/>
  </r>
  <r>
    <x v="4"/>
    <x v="15"/>
    <x v="65"/>
    <n v="1.75"/>
    <x v="0"/>
    <n v="0"/>
    <n v="0.37000000476837203"/>
    <n v="1.37999999523163"/>
    <n v="0"/>
    <n v="0"/>
    <n v="9"/>
    <n v="134"/>
    <n v="1250"/>
    <n v="1393"/>
    <x v="65"/>
  </r>
  <r>
    <x v="4"/>
    <x v="16"/>
    <x v="66"/>
    <n v="1.46000003814697"/>
    <x v="0"/>
    <n v="0"/>
    <n v="0"/>
    <n v="1.46000003814697"/>
    <n v="0"/>
    <n v="0"/>
    <n v="0"/>
    <n v="139"/>
    <n v="805"/>
    <n v="944"/>
    <x v="66"/>
  </r>
  <r>
    <x v="4"/>
    <x v="17"/>
    <x v="67"/>
    <n v="0.83999997377395597"/>
    <x v="0"/>
    <n v="0"/>
    <n v="0"/>
    <n v="0.83999997377395597"/>
    <n v="0"/>
    <n v="0"/>
    <n v="0"/>
    <n v="73"/>
    <n v="842"/>
    <n v="915"/>
    <x v="67"/>
  </r>
  <r>
    <x v="4"/>
    <x v="18"/>
    <x v="68"/>
    <n v="1.9999999552965199E-2"/>
    <x v="0"/>
    <n v="0"/>
    <n v="0"/>
    <n v="1.9999999552965199E-2"/>
    <n v="0"/>
    <n v="0"/>
    <n v="0"/>
    <n v="3"/>
    <n v="161"/>
    <n v="164"/>
    <x v="68"/>
  </r>
  <r>
    <x v="5"/>
    <x v="7"/>
    <x v="69"/>
    <n v="9.6000003814697301"/>
    <x v="0"/>
    <n v="5.46000003814697"/>
    <n v="0.62999999523162797"/>
    <n v="3.5099999904632599"/>
    <n v="0"/>
    <n v="72"/>
    <n v="16"/>
    <n v="213"/>
    <n v="1139"/>
    <n v="1440"/>
    <x v="69"/>
  </r>
  <r>
    <x v="5"/>
    <x v="8"/>
    <x v="70"/>
    <n v="3.8399999141693102"/>
    <x v="0"/>
    <n v="0"/>
    <n v="0"/>
    <n v="3.8399999141693102"/>
    <n v="0"/>
    <n v="0"/>
    <n v="0"/>
    <n v="237"/>
    <n v="1203"/>
    <n v="1440"/>
    <x v="70"/>
  </r>
  <r>
    <x v="5"/>
    <x v="9"/>
    <x v="71"/>
    <n v="7.8200001716613796"/>
    <x v="0"/>
    <n v="1.78999996185303"/>
    <n v="0.88999998569488503"/>
    <n v="5.1399998664856001"/>
    <n v="0"/>
    <n v="25"/>
    <n v="22"/>
    <n v="279"/>
    <n v="1114"/>
    <n v="1440"/>
    <x v="71"/>
  </r>
  <r>
    <x v="5"/>
    <x v="10"/>
    <x v="72"/>
    <n v="11"/>
    <x v="0"/>
    <n v="5.0199999809265101"/>
    <n v="1.28999996185303"/>
    <n v="4.6900000572204599"/>
    <n v="0"/>
    <n v="62"/>
    <n v="19"/>
    <n v="233"/>
    <n v="1126"/>
    <n v="1440"/>
    <x v="72"/>
  </r>
  <r>
    <x v="5"/>
    <x v="11"/>
    <x v="73"/>
    <n v="7.5900001525878897"/>
    <x v="0"/>
    <n v="0.72000002861022905"/>
    <n v="0.980000019073486"/>
    <n v="5.8899998664856001"/>
    <n v="0"/>
    <n v="36"/>
    <n v="37"/>
    <n v="298"/>
    <n v="1069"/>
    <n v="1440"/>
    <x v="73"/>
  </r>
  <r>
    <x v="5"/>
    <x v="12"/>
    <x v="74"/>
    <n v="10.930000305175801"/>
    <x v="0"/>
    <n v="3.4300000667571999"/>
    <n v="1.75"/>
    <n v="5.75"/>
    <n v="0"/>
    <n v="47"/>
    <n v="42"/>
    <n v="258"/>
    <n v="1093"/>
    <n v="1440"/>
    <x v="74"/>
  </r>
  <r>
    <x v="5"/>
    <x v="13"/>
    <x v="75"/>
    <n v="13.829999923706101"/>
    <x v="0"/>
    <n v="7.1100001335143999"/>
    <n v="2.21000003814697"/>
    <n v="4.5100002288818404"/>
    <n v="0"/>
    <n v="72"/>
    <n v="62"/>
    <n v="252"/>
    <n v="1054"/>
    <n v="1440"/>
    <x v="75"/>
  </r>
  <r>
    <x v="5"/>
    <x v="14"/>
    <x v="76"/>
    <n v="9.2600002288818395"/>
    <x v="0"/>
    <n v="3.2300000190734899"/>
    <n v="0.56000000238418601"/>
    <n v="5.4699997901916504"/>
    <n v="0"/>
    <n v="40"/>
    <n v="12"/>
    <n v="296"/>
    <n v="1092"/>
    <n v="1440"/>
    <x v="76"/>
  </r>
  <r>
    <x v="5"/>
    <x v="15"/>
    <x v="77"/>
    <n v="12.5900001525879"/>
    <x v="0"/>
    <n v="5.75"/>
    <n v="0.46999999880790699"/>
    <n v="6.3699998855590803"/>
    <n v="0"/>
    <n v="44"/>
    <n v="16"/>
    <n v="302"/>
    <n v="1078"/>
    <n v="1440"/>
    <x v="77"/>
  </r>
  <r>
    <x v="5"/>
    <x v="16"/>
    <x v="78"/>
    <n v="7.0199999809265101"/>
    <x v="0"/>
    <n v="7.9999998211860698E-2"/>
    <n v="1.04999995231628"/>
    <n v="5.9000000953674299"/>
    <n v="0"/>
    <n v="1"/>
    <n v="23"/>
    <n v="339"/>
    <n v="1077"/>
    <n v="1440"/>
    <x v="78"/>
  </r>
  <r>
    <x v="5"/>
    <x v="17"/>
    <x v="79"/>
    <n v="7.0900001525878897"/>
    <x v="0"/>
    <n v="1.21000003814697"/>
    <n v="0.56000000238418601"/>
    <n v="5.3299999237060502"/>
    <n v="0"/>
    <n v="41"/>
    <n v="16"/>
    <n v="272"/>
    <n v="1111"/>
    <n v="1440"/>
    <x v="79"/>
  </r>
  <r>
    <x v="5"/>
    <x v="18"/>
    <x v="80"/>
    <n v="4.7199997901916504"/>
    <x v="0"/>
    <n v="3.2300000190734899"/>
    <n v="0.21999999880790699"/>
    <n v="1.2699999809265099"/>
    <n v="0"/>
    <n v="41"/>
    <n v="5"/>
    <n v="67"/>
    <n v="551"/>
    <n v="664"/>
    <x v="80"/>
  </r>
  <r>
    <x v="6"/>
    <x v="7"/>
    <x v="81"/>
    <n v="1.62000000476837"/>
    <x v="0"/>
    <n v="0"/>
    <n v="0"/>
    <n v="1.62000000476837"/>
    <n v="0"/>
    <n v="0"/>
    <n v="0"/>
    <n v="166"/>
    <n v="729"/>
    <n v="895"/>
    <x v="81"/>
  </r>
  <r>
    <x v="6"/>
    <x v="8"/>
    <x v="82"/>
    <n v="0.75999999046325695"/>
    <x v="0"/>
    <n v="0"/>
    <n v="0"/>
    <n v="0.75999999046325695"/>
    <n v="0"/>
    <n v="0"/>
    <n v="0"/>
    <n v="69"/>
    <n v="795"/>
    <n v="864"/>
    <x v="82"/>
  </r>
  <r>
    <x v="6"/>
    <x v="9"/>
    <x v="83"/>
    <n v="1.4299999475479099"/>
    <x v="0"/>
    <n v="0"/>
    <n v="0"/>
    <n v="1.4299999475479099"/>
    <n v="0"/>
    <n v="0"/>
    <n v="0"/>
    <n v="115"/>
    <n v="720"/>
    <n v="835"/>
    <x v="83"/>
  </r>
  <r>
    <x v="6"/>
    <x v="10"/>
    <x v="84"/>
    <n v="4.1399998664856001"/>
    <x v="0"/>
    <n v="0"/>
    <n v="0"/>
    <n v="4.1399998664856001"/>
    <n v="0"/>
    <n v="0"/>
    <n v="0"/>
    <n v="263"/>
    <n v="644"/>
    <n v="907"/>
    <x v="84"/>
  </r>
  <r>
    <x v="6"/>
    <x v="11"/>
    <x v="85"/>
    <n v="3.5"/>
    <x v="0"/>
    <n v="0"/>
    <n v="0"/>
    <n v="3.5"/>
    <n v="0"/>
    <n v="0"/>
    <n v="0"/>
    <n v="248"/>
    <n v="621"/>
    <n v="869"/>
    <x v="85"/>
  </r>
  <r>
    <x v="6"/>
    <x v="12"/>
    <x v="86"/>
    <n v="1.9700000286102299"/>
    <x v="0"/>
    <n v="0"/>
    <n v="0"/>
    <n v="1.9700000286102299"/>
    <n v="0"/>
    <n v="0"/>
    <n v="0"/>
    <n v="185"/>
    <n v="738"/>
    <n v="923"/>
    <x v="86"/>
  </r>
  <r>
    <x v="6"/>
    <x v="13"/>
    <x v="87"/>
    <n v="1.7200000286102299"/>
    <x v="0"/>
    <n v="0"/>
    <n v="0"/>
    <n v="1.7200000286102299"/>
    <n v="0"/>
    <n v="0"/>
    <n v="0"/>
    <n v="170"/>
    <n v="673"/>
    <n v="843"/>
    <x v="87"/>
  </r>
  <r>
    <x v="6"/>
    <x v="14"/>
    <x v="88"/>
    <n v="2.3299999237060498"/>
    <x v="0"/>
    <n v="0"/>
    <n v="0"/>
    <n v="2.3299999237060498"/>
    <n v="0"/>
    <n v="0"/>
    <n v="0"/>
    <n v="173"/>
    <n v="719"/>
    <n v="892"/>
    <x v="88"/>
  </r>
  <r>
    <x v="6"/>
    <x v="15"/>
    <x v="89"/>
    <n v="1.91999995708466"/>
    <x v="0"/>
    <n v="0"/>
    <n v="0"/>
    <n v="1.91999995708466"/>
    <n v="0"/>
    <n v="0"/>
    <n v="0"/>
    <n v="185"/>
    <n v="700"/>
    <n v="885"/>
    <x v="89"/>
  </r>
  <r>
    <x v="6"/>
    <x v="16"/>
    <x v="90"/>
    <n v="3.1900000572204599"/>
    <x v="0"/>
    <n v="0"/>
    <n v="0"/>
    <n v="3.1900000572204599"/>
    <n v="0"/>
    <n v="0"/>
    <n v="0"/>
    <n v="230"/>
    <n v="654"/>
    <n v="884"/>
    <x v="90"/>
  </r>
  <r>
    <x v="6"/>
    <x v="17"/>
    <x v="91"/>
    <n v="2.0299999713897701"/>
    <x v="0"/>
    <n v="0"/>
    <n v="0"/>
    <n v="2.0299999713897701"/>
    <n v="0"/>
    <n v="0"/>
    <n v="0"/>
    <n v="164"/>
    <n v="694"/>
    <n v="858"/>
    <x v="91"/>
  </r>
  <r>
    <x v="6"/>
    <x v="18"/>
    <x v="92"/>
    <n v="0.62999999523162797"/>
    <x v="0"/>
    <n v="0"/>
    <n v="0"/>
    <n v="0.62999999523162797"/>
    <n v="0"/>
    <n v="0"/>
    <n v="0"/>
    <n v="64"/>
    <n v="223"/>
    <n v="287"/>
    <x v="92"/>
  </r>
  <r>
    <x v="7"/>
    <x v="7"/>
    <x v="51"/>
    <n v="0"/>
    <x v="0"/>
    <n v="0"/>
    <n v="0"/>
    <n v="0"/>
    <n v="0"/>
    <n v="0"/>
    <n v="0"/>
    <n v="0"/>
    <n v="1440"/>
    <n v="1440"/>
    <x v="93"/>
  </r>
  <r>
    <x v="7"/>
    <x v="8"/>
    <x v="51"/>
    <n v="0"/>
    <x v="0"/>
    <n v="0"/>
    <n v="0"/>
    <n v="0"/>
    <n v="0"/>
    <n v="0"/>
    <n v="0"/>
    <n v="0"/>
    <n v="1440"/>
    <n v="1440"/>
    <x v="93"/>
  </r>
  <r>
    <x v="7"/>
    <x v="9"/>
    <x v="51"/>
    <n v="0"/>
    <x v="0"/>
    <n v="0"/>
    <n v="0"/>
    <n v="0"/>
    <n v="0"/>
    <n v="0"/>
    <n v="0"/>
    <n v="0"/>
    <n v="1440"/>
    <n v="1440"/>
    <x v="93"/>
  </r>
  <r>
    <x v="7"/>
    <x v="10"/>
    <x v="51"/>
    <n v="0"/>
    <x v="0"/>
    <n v="0"/>
    <n v="0"/>
    <n v="0"/>
    <n v="0"/>
    <n v="0"/>
    <n v="0"/>
    <n v="0"/>
    <n v="1440"/>
    <n v="1440"/>
    <x v="93"/>
  </r>
  <r>
    <x v="7"/>
    <x v="11"/>
    <x v="93"/>
    <n v="3.3199999332428001"/>
    <x v="0"/>
    <n v="0"/>
    <n v="0"/>
    <n v="3.3199999332428001"/>
    <n v="0"/>
    <n v="0"/>
    <n v="0"/>
    <n v="175"/>
    <n v="1265"/>
    <n v="1440"/>
    <x v="94"/>
  </r>
  <r>
    <x v="7"/>
    <x v="12"/>
    <x v="94"/>
    <n v="4.7199997901916504"/>
    <x v="0"/>
    <n v="0"/>
    <n v="0"/>
    <n v="4.7199997901916504"/>
    <n v="0"/>
    <n v="0"/>
    <n v="0"/>
    <n v="320"/>
    <n v="1120"/>
    <n v="1440"/>
    <x v="95"/>
  </r>
  <r>
    <x v="7"/>
    <x v="13"/>
    <x v="95"/>
    <n v="1.2400000095367401"/>
    <x v="0"/>
    <n v="0"/>
    <n v="0"/>
    <n v="1.2400000095367401"/>
    <n v="0"/>
    <n v="0"/>
    <n v="0"/>
    <n v="93"/>
    <n v="1347"/>
    <n v="1440"/>
    <x v="96"/>
  </r>
  <r>
    <x v="7"/>
    <x v="14"/>
    <x v="96"/>
    <n v="2.2999999523162802"/>
    <x v="0"/>
    <n v="0"/>
    <n v="0"/>
    <n v="2.2999999523162802"/>
    <n v="0"/>
    <n v="0"/>
    <n v="0"/>
    <n v="153"/>
    <n v="1287"/>
    <n v="1440"/>
    <x v="97"/>
  </r>
  <r>
    <x v="7"/>
    <x v="15"/>
    <x v="97"/>
    <n v="3.2799999713897701"/>
    <x v="0"/>
    <n v="5.9999998658895499E-2"/>
    <n v="0.41999998688697798"/>
    <n v="2.7999999523162802"/>
    <n v="0"/>
    <n v="1"/>
    <n v="11"/>
    <n v="208"/>
    <n v="1220"/>
    <n v="1440"/>
    <x v="98"/>
  </r>
  <r>
    <x v="7"/>
    <x v="16"/>
    <x v="98"/>
    <n v="1.5299999713897701"/>
    <x v="0"/>
    <n v="0"/>
    <n v="0"/>
    <n v="1.5299999713897701"/>
    <n v="0"/>
    <n v="0"/>
    <n v="0"/>
    <n v="103"/>
    <n v="1337"/>
    <n v="1440"/>
    <x v="99"/>
  </r>
  <r>
    <x v="7"/>
    <x v="17"/>
    <x v="99"/>
    <n v="7.6700000762939498"/>
    <x v="0"/>
    <n v="0.88999998569488503"/>
    <n v="0.119999997317791"/>
    <n v="6.6599998474121103"/>
    <n v="0"/>
    <n v="10"/>
    <n v="2"/>
    <n v="390"/>
    <n v="1038"/>
    <n v="1440"/>
    <x v="100"/>
  </r>
  <r>
    <x v="7"/>
    <x v="18"/>
    <x v="100"/>
    <n v="1.4099999666214"/>
    <x v="0"/>
    <n v="0"/>
    <n v="0"/>
    <n v="1.4099999666214"/>
    <n v="0"/>
    <n v="0"/>
    <n v="0"/>
    <n v="69"/>
    <n v="617"/>
    <n v="686"/>
    <x v="101"/>
  </r>
  <r>
    <x v="8"/>
    <x v="4"/>
    <x v="101"/>
    <n v="6.78999996185303"/>
    <x v="0"/>
    <n v="0.15999999642372101"/>
    <n v="3.1199998855590798"/>
    <n v="3.5"/>
    <n v="0"/>
    <n v="2"/>
    <n v="58"/>
    <n v="208"/>
    <n v="700"/>
    <n v="968"/>
    <x v="102"/>
  </r>
  <r>
    <x v="8"/>
    <x v="5"/>
    <x v="102"/>
    <n v="7.0999999046325701"/>
    <x v="0"/>
    <n v="1.7699999809265099"/>
    <n v="2.0599999427795401"/>
    <n v="3.2699999809265101"/>
    <n v="0"/>
    <n v="21"/>
    <n v="35"/>
    <n v="255"/>
    <n v="615"/>
    <n v="926"/>
    <x v="103"/>
  </r>
  <r>
    <x v="8"/>
    <x v="6"/>
    <x v="103"/>
    <n v="4.4699997901916504"/>
    <x v="0"/>
    <n v="0"/>
    <n v="0"/>
    <n v="4.4699997901916504"/>
    <n v="0"/>
    <n v="0"/>
    <n v="0"/>
    <n v="250"/>
    <n v="613"/>
    <n v="863"/>
    <x v="104"/>
  </r>
  <r>
    <x v="8"/>
    <x v="7"/>
    <x v="104"/>
    <n v="5.5100002288818404"/>
    <x v="0"/>
    <n v="0"/>
    <n v="2"/>
    <n v="3.5"/>
    <n v="0"/>
    <n v="0"/>
    <n v="33"/>
    <n v="212"/>
    <n v="804"/>
    <n v="1049"/>
    <x v="105"/>
  </r>
  <r>
    <x v="8"/>
    <x v="8"/>
    <x v="105"/>
    <n v="10.2200002670288"/>
    <x v="0"/>
    <n v="3.5899999141693102"/>
    <n v="0.81000000238418601"/>
    <n v="5.8200001716613796"/>
    <n v="0"/>
    <n v="51"/>
    <n v="16"/>
    <n v="327"/>
    <n v="583"/>
    <n v="977"/>
    <x v="106"/>
  </r>
  <r>
    <x v="8"/>
    <x v="9"/>
    <x v="106"/>
    <n v="4.9499998092651403"/>
    <x v="0"/>
    <n v="0"/>
    <n v="0"/>
    <n v="4.9499998092651403"/>
    <n v="0"/>
    <n v="0"/>
    <n v="0"/>
    <n v="324"/>
    <n v="491"/>
    <n v="815"/>
    <x v="107"/>
  </r>
  <r>
    <x v="8"/>
    <x v="10"/>
    <x v="107"/>
    <n v="6.8000001907348597"/>
    <x v="0"/>
    <n v="1.41999995708466"/>
    <n v="1.2300000190734901"/>
    <n v="4.1599998474121103"/>
    <n v="0"/>
    <n v="21"/>
    <n v="25"/>
    <n v="231"/>
    <n v="638"/>
    <n v="915"/>
    <x v="108"/>
  </r>
  <r>
    <x v="8"/>
    <x v="11"/>
    <x v="108"/>
    <n v="6.8200001716613796"/>
    <x v="0"/>
    <n v="1.6399999856948899"/>
    <n v="0.479999989271164"/>
    <n v="4.6799998283386204"/>
    <n v="0"/>
    <n v="18"/>
    <n v="9"/>
    <n v="269"/>
    <n v="696"/>
    <n v="992"/>
    <x v="109"/>
  </r>
  <r>
    <x v="8"/>
    <x v="12"/>
    <x v="109"/>
    <n v="7.3400001525878897"/>
    <x v="0"/>
    <n v="0.89999997615814198"/>
    <n v="2.7599999904632599"/>
    <n v="3.6800000667571999"/>
    <n v="0"/>
    <n v="14"/>
    <n v="46"/>
    <n v="196"/>
    <n v="759"/>
    <n v="1015"/>
    <x v="110"/>
  </r>
  <r>
    <x v="8"/>
    <x v="13"/>
    <x v="110"/>
    <n v="6.8499999046325701"/>
    <x v="0"/>
    <n v="0.68000000715255704"/>
    <n v="1.2300000190734901"/>
    <n v="4.9400000572204599"/>
    <n v="0"/>
    <n v="15"/>
    <n v="32"/>
    <n v="315"/>
    <n v="1002"/>
    <n v="1364"/>
    <x v="111"/>
  </r>
  <r>
    <x v="8"/>
    <x v="14"/>
    <x v="111"/>
    <n v="6.75"/>
    <x v="0"/>
    <n v="0.15999999642372101"/>
    <n v="0.34999999403953602"/>
    <n v="6.2300000190734899"/>
    <n v="0"/>
    <n v="2"/>
    <n v="6"/>
    <n v="316"/>
    <n v="711"/>
    <n v="1035"/>
    <x v="112"/>
  </r>
  <r>
    <x v="8"/>
    <x v="15"/>
    <x v="112"/>
    <n v="10.6300001144409"/>
    <x v="0"/>
    <n v="1.25"/>
    <n v="1.8200000524520901"/>
    <n v="7.5599999427795401"/>
    <n v="0"/>
    <n v="16"/>
    <n v="32"/>
    <n v="401"/>
    <n v="970"/>
    <n v="1419"/>
    <x v="113"/>
  </r>
  <r>
    <x v="8"/>
    <x v="16"/>
    <x v="113"/>
    <n v="6.8299999237060502"/>
    <x v="0"/>
    <n v="1.0199999809265099"/>
    <n v="0.119999997317791"/>
    <n v="5.6900000572204599"/>
    <n v="0"/>
    <n v="12"/>
    <n v="3"/>
    <n v="303"/>
    <n v="463"/>
    <n v="781"/>
    <x v="114"/>
  </r>
  <r>
    <x v="8"/>
    <x v="17"/>
    <x v="114"/>
    <n v="6.6100001335143999"/>
    <x v="0"/>
    <n v="0.33000001311302202"/>
    <n v="2.9300000667571999"/>
    <n v="3.3599998950958301"/>
    <n v="0"/>
    <n v="5"/>
    <n v="52"/>
    <n v="196"/>
    <n v="788"/>
    <n v="1041"/>
    <x v="115"/>
  </r>
  <r>
    <x v="8"/>
    <x v="18"/>
    <x v="51"/>
    <n v="0"/>
    <x v="0"/>
    <n v="0"/>
    <n v="0"/>
    <n v="0"/>
    <n v="0"/>
    <n v="0"/>
    <n v="0"/>
    <n v="0"/>
    <n v="425"/>
    <n v="425"/>
    <x v="56"/>
  </r>
  <r>
    <x v="9"/>
    <x v="7"/>
    <x v="115"/>
    <n v="0.60000002384185802"/>
    <x v="0"/>
    <n v="0"/>
    <n v="0"/>
    <n v="0.60000002384185802"/>
    <n v="0"/>
    <n v="0"/>
    <n v="0"/>
    <n v="41"/>
    <n v="1399"/>
    <n v="1440"/>
    <x v="116"/>
  </r>
  <r>
    <x v="9"/>
    <x v="8"/>
    <x v="116"/>
    <n v="1.4900000095367401"/>
    <x v="0"/>
    <n v="0"/>
    <n v="0"/>
    <n v="1.4900000095367401"/>
    <n v="0"/>
    <n v="0"/>
    <n v="0"/>
    <n v="197"/>
    <n v="1243"/>
    <n v="1440"/>
    <x v="117"/>
  </r>
  <r>
    <x v="9"/>
    <x v="9"/>
    <x v="117"/>
    <n v="5.1300001144409197"/>
    <x v="0"/>
    <n v="0.18999999761581399"/>
    <n v="0.80000001192092896"/>
    <n v="4.1500000953674299"/>
    <n v="0"/>
    <n v="3"/>
    <n v="15"/>
    <n v="315"/>
    <n v="1107"/>
    <n v="1440"/>
    <x v="118"/>
  </r>
  <r>
    <x v="9"/>
    <x v="10"/>
    <x v="118"/>
    <n v="6.5300002098083496"/>
    <x v="0"/>
    <n v="0.34000000357627902"/>
    <n v="0.88999998569488503"/>
    <n v="5.28999996185303"/>
    <n v="0"/>
    <n v="6"/>
    <n v="24"/>
    <n v="355"/>
    <n v="1055"/>
    <n v="1440"/>
    <x v="119"/>
  </r>
  <r>
    <x v="9"/>
    <x v="11"/>
    <x v="119"/>
    <n v="5.6700000762939498"/>
    <x v="0"/>
    <n v="0"/>
    <n v="0"/>
    <n v="5.6500000953674299"/>
    <n v="9.9999997764825804E-3"/>
    <n v="0"/>
    <n v="0"/>
    <n v="374"/>
    <n v="1066"/>
    <n v="1440"/>
    <x v="120"/>
  </r>
  <r>
    <x v="9"/>
    <x v="12"/>
    <x v="120"/>
    <n v="4.9400000572204599"/>
    <x v="0"/>
    <n v="0"/>
    <n v="0"/>
    <n v="4.9400000572204599"/>
    <n v="0"/>
    <n v="0"/>
    <n v="0"/>
    <n v="382"/>
    <n v="1058"/>
    <n v="1440"/>
    <x v="121"/>
  </r>
  <r>
    <x v="9"/>
    <x v="13"/>
    <x v="121"/>
    <n v="6.3099999427795401"/>
    <x v="0"/>
    <n v="0.37000000476837203"/>
    <n v="0.68999999761581399"/>
    <n v="5.2399997711181596"/>
    <n v="0"/>
    <n v="5"/>
    <n v="17"/>
    <n v="363"/>
    <n v="1055"/>
    <n v="1440"/>
    <x v="107"/>
  </r>
  <r>
    <x v="9"/>
    <x v="14"/>
    <x v="122"/>
    <n v="4.8099999427795401"/>
    <x v="0"/>
    <n v="0"/>
    <n v="0"/>
    <n v="4.8099999427795401"/>
    <n v="0"/>
    <n v="0"/>
    <n v="0"/>
    <n v="380"/>
    <n v="1060"/>
    <n v="1440"/>
    <x v="2"/>
  </r>
  <r>
    <x v="9"/>
    <x v="15"/>
    <x v="123"/>
    <n v="9.5600004196166992"/>
    <x v="0"/>
    <n v="3.0199999809265101"/>
    <n v="0.40999999642372098"/>
    <n v="6.1399998664856001"/>
    <n v="9.9999997764825804E-3"/>
    <n v="46"/>
    <n v="8"/>
    <n v="288"/>
    <n v="1098"/>
    <n v="1440"/>
    <x v="122"/>
  </r>
  <r>
    <x v="9"/>
    <x v="16"/>
    <x v="124"/>
    <n v="3.5499999523162802"/>
    <x v="0"/>
    <n v="3.9999999105930301E-2"/>
    <n v="0.34000000357627902"/>
    <n v="3.1700000762939502"/>
    <n v="0"/>
    <n v="1"/>
    <n v="8"/>
    <n v="251"/>
    <n v="1180"/>
    <n v="1440"/>
    <x v="123"/>
  </r>
  <r>
    <x v="9"/>
    <x v="17"/>
    <x v="125"/>
    <n v="5.03999996185303"/>
    <x v="0"/>
    <n v="0"/>
    <n v="0"/>
    <n v="5.03999996185303"/>
    <n v="0"/>
    <n v="0"/>
    <n v="0"/>
    <n v="357"/>
    <n v="882"/>
    <n v="1239"/>
    <x v="124"/>
  </r>
  <r>
    <x v="9"/>
    <x v="18"/>
    <x v="51"/>
    <n v="0"/>
    <x v="0"/>
    <n v="0"/>
    <n v="0"/>
    <n v="0"/>
    <n v="0"/>
    <n v="0"/>
    <n v="0"/>
    <n v="0"/>
    <n v="1440"/>
    <n v="1440"/>
    <x v="125"/>
  </r>
  <r>
    <x v="10"/>
    <x v="4"/>
    <x v="51"/>
    <n v="0"/>
    <x v="0"/>
    <n v="0"/>
    <n v="0"/>
    <n v="0"/>
    <n v="0"/>
    <n v="0"/>
    <n v="0"/>
    <n v="0"/>
    <n v="1440"/>
    <n v="1440"/>
    <x v="126"/>
  </r>
  <r>
    <x v="10"/>
    <x v="5"/>
    <x v="51"/>
    <n v="0"/>
    <x v="0"/>
    <n v="0"/>
    <n v="0"/>
    <n v="0"/>
    <n v="0"/>
    <n v="0"/>
    <n v="0"/>
    <n v="0"/>
    <n v="1440"/>
    <n v="1440"/>
    <x v="126"/>
  </r>
  <r>
    <x v="10"/>
    <x v="6"/>
    <x v="51"/>
    <n v="0"/>
    <x v="0"/>
    <n v="0"/>
    <n v="0"/>
    <n v="0"/>
    <n v="0"/>
    <n v="0"/>
    <n v="0"/>
    <n v="0"/>
    <n v="1440"/>
    <n v="1440"/>
    <x v="126"/>
  </r>
  <r>
    <x v="10"/>
    <x v="7"/>
    <x v="51"/>
    <n v="0"/>
    <x v="1"/>
    <n v="0"/>
    <n v="0"/>
    <n v="0"/>
    <n v="0"/>
    <n v="0"/>
    <n v="660"/>
    <n v="0"/>
    <n v="780"/>
    <n v="1440"/>
    <x v="127"/>
  </r>
  <r>
    <x v="10"/>
    <x v="8"/>
    <x v="126"/>
    <n v="3.2200000286102299"/>
    <x v="2"/>
    <n v="0"/>
    <n v="0"/>
    <n v="3.2200000286102299"/>
    <n v="0"/>
    <n v="0"/>
    <n v="0"/>
    <n v="720"/>
    <n v="720"/>
    <n v="1440"/>
    <x v="128"/>
  </r>
  <r>
    <x v="10"/>
    <x v="9"/>
    <x v="51"/>
    <n v="0"/>
    <x v="0"/>
    <n v="0"/>
    <n v="0"/>
    <n v="0"/>
    <n v="0"/>
    <n v="0"/>
    <n v="0"/>
    <n v="0"/>
    <n v="1440"/>
    <n v="1440"/>
    <x v="126"/>
  </r>
  <r>
    <x v="10"/>
    <x v="10"/>
    <x v="51"/>
    <n v="0"/>
    <x v="0"/>
    <n v="0"/>
    <n v="0"/>
    <n v="0"/>
    <n v="0"/>
    <n v="0"/>
    <n v="0"/>
    <n v="0"/>
    <n v="1440"/>
    <n v="1440"/>
    <x v="126"/>
  </r>
  <r>
    <x v="10"/>
    <x v="11"/>
    <x v="127"/>
    <n v="1.6100000143051101"/>
    <x v="3"/>
    <n v="0"/>
    <n v="0"/>
    <n v="1.6100000143051101"/>
    <n v="0"/>
    <n v="0"/>
    <n v="0"/>
    <n v="630"/>
    <n v="99"/>
    <n v="729"/>
    <x v="129"/>
  </r>
  <r>
    <x v="11"/>
    <x v="7"/>
    <x v="128"/>
    <n v="3.9500000476837198"/>
    <x v="0"/>
    <n v="0"/>
    <n v="0"/>
    <n v="3.9100000858306898"/>
    <n v="3.9999999105930301E-2"/>
    <n v="0"/>
    <n v="0"/>
    <n v="311"/>
    <n v="1129"/>
    <n v="1440"/>
    <x v="130"/>
  </r>
  <r>
    <x v="11"/>
    <x v="8"/>
    <x v="129"/>
    <n v="5.2300000190734899"/>
    <x v="0"/>
    <n v="1.6799999475479099"/>
    <n v="3.9999999105930301E-2"/>
    <n v="3.5"/>
    <n v="9.9999997764825804E-3"/>
    <n v="24"/>
    <n v="1"/>
    <n v="341"/>
    <n v="1074"/>
    <n v="1440"/>
    <x v="131"/>
  </r>
  <r>
    <x v="11"/>
    <x v="9"/>
    <x v="130"/>
    <n v="3.21000003814697"/>
    <x v="0"/>
    <n v="0"/>
    <n v="0"/>
    <n v="3.21000003814697"/>
    <n v="0"/>
    <n v="0"/>
    <n v="0"/>
    <n v="299"/>
    <n v="1141"/>
    <n v="1440"/>
    <x v="132"/>
  </r>
  <r>
    <x v="11"/>
    <x v="10"/>
    <x v="131"/>
    <n v="4.0199999809265101"/>
    <x v="0"/>
    <n v="1.29999995231628"/>
    <n v="0.21999999880790699"/>
    <n v="2.4900000095367401"/>
    <n v="9.9999997764825804E-3"/>
    <n v="20"/>
    <n v="7"/>
    <n v="233"/>
    <n v="1180"/>
    <n v="1440"/>
    <x v="133"/>
  </r>
  <r>
    <x v="11"/>
    <x v="11"/>
    <x v="132"/>
    <n v="3.03999996185303"/>
    <x v="0"/>
    <n v="0"/>
    <n v="0"/>
    <n v="3.0199999809265101"/>
    <n v="2.9999999329447701E-2"/>
    <n v="0"/>
    <n v="0"/>
    <n v="248"/>
    <n v="1192"/>
    <n v="1440"/>
    <x v="134"/>
  </r>
  <r>
    <x v="11"/>
    <x v="12"/>
    <x v="133"/>
    <n v="4.3899998664856001"/>
    <x v="0"/>
    <n v="0.77999997138977095"/>
    <n v="9.00000035762787E-2"/>
    <n v="3.5199999809265101"/>
    <n v="9.9999997764825804E-3"/>
    <n v="17"/>
    <n v="4"/>
    <n v="325"/>
    <n v="1094"/>
    <n v="1440"/>
    <x v="135"/>
  </r>
  <r>
    <x v="11"/>
    <x v="13"/>
    <x v="134"/>
    <n v="5.0999999046325701"/>
    <x v="0"/>
    <n v="0.87000000476837203"/>
    <n v="0.15999999642372101"/>
    <n v="4.0500001907348597"/>
    <n v="1.9999999552965199E-2"/>
    <n v="14"/>
    <n v="9"/>
    <n v="332"/>
    <n v="1085"/>
    <n v="1440"/>
    <x v="136"/>
  </r>
  <r>
    <x v="11"/>
    <x v="14"/>
    <x v="135"/>
    <n v="3.78999996185303"/>
    <x v="0"/>
    <n v="0"/>
    <n v="0"/>
    <n v="3.7699999809265101"/>
    <n v="9.9999997764825804E-3"/>
    <n v="0"/>
    <n v="0"/>
    <n v="282"/>
    <n v="1158"/>
    <n v="1440"/>
    <x v="137"/>
  </r>
  <r>
    <x v="11"/>
    <x v="15"/>
    <x v="136"/>
    <n v="6.25"/>
    <x v="0"/>
    <n v="1.7699999809265099"/>
    <n v="0.479999989271164"/>
    <n v="4"/>
    <n v="9.9999997764825804E-3"/>
    <n v="21"/>
    <n v="10"/>
    <n v="346"/>
    <n v="1063"/>
    <n v="1440"/>
    <x v="138"/>
  </r>
  <r>
    <x v="11"/>
    <x v="16"/>
    <x v="137"/>
    <n v="3.1800000667571999"/>
    <x v="0"/>
    <n v="1.03999996185303"/>
    <n v="0.15000000596046401"/>
    <n v="1.9900000095367401"/>
    <n v="0"/>
    <n v="22"/>
    <n v="4"/>
    <n v="152"/>
    <n v="735"/>
    <n v="913"/>
    <x v="30"/>
  </r>
  <r>
    <x v="12"/>
    <x v="7"/>
    <x v="138"/>
    <n v="3.0099999904632599"/>
    <x v="0"/>
    <n v="0"/>
    <n v="0"/>
    <n v="3.0099999904632599"/>
    <n v="0"/>
    <n v="0"/>
    <n v="0"/>
    <n v="168"/>
    <n v="842"/>
    <n v="1010"/>
    <x v="139"/>
  </r>
  <r>
    <x v="12"/>
    <x v="8"/>
    <x v="139"/>
    <n v="5.0999999046325701"/>
    <x v="0"/>
    <n v="0"/>
    <n v="0.18000000715255701"/>
    <n v="4.9099998474121103"/>
    <n v="0"/>
    <n v="0"/>
    <n v="6"/>
    <n v="302"/>
    <n v="842"/>
    <n v="1150"/>
    <x v="140"/>
  </r>
  <r>
    <x v="12"/>
    <x v="9"/>
    <x v="140"/>
    <n v="7.6999998092651403"/>
    <x v="0"/>
    <n v="2.1700000762939502"/>
    <n v="0.83999997377395597"/>
    <n v="4.6900000572204599"/>
    <n v="0"/>
    <n v="29"/>
    <n v="22"/>
    <n v="282"/>
    <n v="748"/>
    <n v="1081"/>
    <x v="141"/>
  </r>
  <r>
    <x v="12"/>
    <x v="10"/>
    <x v="141"/>
    <n v="7.9899997711181596"/>
    <x v="0"/>
    <n v="1.0299999713897701"/>
    <n v="2.0099999904632599"/>
    <n v="4.9499998092651403"/>
    <n v="0"/>
    <n v="16"/>
    <n v="43"/>
    <n v="297"/>
    <n v="710"/>
    <n v="1066"/>
    <x v="142"/>
  </r>
  <r>
    <x v="12"/>
    <x v="11"/>
    <x v="142"/>
    <n v="8.2299995422363299"/>
    <x v="0"/>
    <n v="1.71000003814697"/>
    <n v="1.3500000238418599"/>
    <n v="5.1700000762939498"/>
    <n v="0"/>
    <n v="26"/>
    <n v="32"/>
    <n v="291"/>
    <n v="605"/>
    <n v="954"/>
    <x v="143"/>
  </r>
  <r>
    <x v="12"/>
    <x v="12"/>
    <x v="143"/>
    <n v="10.319999694824199"/>
    <x v="0"/>
    <n v="1.62000000476837"/>
    <n v="1.8200000524520901"/>
    <n v="6.8699998855590803"/>
    <n v="0"/>
    <n v="24"/>
    <n v="45"/>
    <n v="331"/>
    <n v="614"/>
    <n v="1014"/>
    <x v="144"/>
  </r>
  <r>
    <x v="12"/>
    <x v="13"/>
    <x v="144"/>
    <n v="5.6300001144409197"/>
    <x v="0"/>
    <n v="0"/>
    <n v="3.5999999046325701"/>
    <n v="2.03999996185303"/>
    <n v="0"/>
    <n v="0"/>
    <n v="81"/>
    <n v="139"/>
    <n v="815"/>
    <n v="1035"/>
    <x v="145"/>
  </r>
  <r>
    <x v="12"/>
    <x v="14"/>
    <x v="145"/>
    <n v="6.8400001525878897"/>
    <x v="0"/>
    <n v="0"/>
    <n v="4.4400000572204599"/>
    <n v="2.4000000953674299"/>
    <n v="0"/>
    <n v="0"/>
    <n v="101"/>
    <n v="174"/>
    <n v="685"/>
    <n v="960"/>
    <x v="146"/>
  </r>
  <r>
    <x v="12"/>
    <x v="15"/>
    <x v="146"/>
    <n v="9.7600002288818395"/>
    <x v="0"/>
    <n v="2.4800000190734899"/>
    <n v="1.7400000095367401"/>
    <n v="5.5300002098083496"/>
    <n v="0"/>
    <n v="35"/>
    <n v="36"/>
    <n v="254"/>
    <n v="697"/>
    <n v="1022"/>
    <x v="147"/>
  </r>
  <r>
    <x v="12"/>
    <x v="16"/>
    <x v="147"/>
    <n v="2.3900001049041699"/>
    <x v="0"/>
    <n v="0.93999999761581399"/>
    <n v="0.40999999642372098"/>
    <n v="0.97000002861022905"/>
    <n v="0"/>
    <n v="15"/>
    <n v="8"/>
    <n v="99"/>
    <n v="866"/>
    <n v="988"/>
    <x v="148"/>
  </r>
  <r>
    <x v="12"/>
    <x v="17"/>
    <x v="148"/>
    <n v="2.1400001049041699"/>
    <x v="0"/>
    <n v="7.0000000298023196E-2"/>
    <n v="3.9999999105930301E-2"/>
    <n v="1.96000003814697"/>
    <n v="0"/>
    <n v="1"/>
    <n v="1"/>
    <n v="129"/>
    <n v="894"/>
    <n v="1025"/>
    <x v="149"/>
  </r>
  <r>
    <x v="12"/>
    <x v="18"/>
    <x v="149"/>
    <n v="0.56999999284744296"/>
    <x v="0"/>
    <n v="0"/>
    <n v="0"/>
    <n v="0.56999999284744296"/>
    <n v="0"/>
    <n v="0"/>
    <n v="0"/>
    <n v="17"/>
    <n v="187"/>
    <n v="204"/>
    <x v="150"/>
  </r>
  <r>
    <x v="13"/>
    <x v="19"/>
    <x v="150"/>
    <n v="3.9700000286102299"/>
    <x v="0"/>
    <n v="0"/>
    <n v="0"/>
    <n v="3.96000003814697"/>
    <n v="9.9999997764825804E-3"/>
    <n v="0"/>
    <n v="0"/>
    <n v="254"/>
    <n v="757"/>
    <n v="1011"/>
    <x v="151"/>
  </r>
  <r>
    <x v="13"/>
    <x v="20"/>
    <x v="151"/>
    <n v="2.3099999427795401"/>
    <x v="0"/>
    <n v="0"/>
    <n v="0"/>
    <n v="2.2799999713897701"/>
    <n v="0"/>
    <n v="0"/>
    <n v="0"/>
    <n v="136"/>
    <n v="771"/>
    <n v="907"/>
    <x v="152"/>
  </r>
  <r>
    <x v="13"/>
    <x v="21"/>
    <x v="152"/>
    <n v="2.1700000762939502"/>
    <x v="0"/>
    <n v="0"/>
    <n v="0"/>
    <n v="2.1400001049041699"/>
    <n v="0"/>
    <n v="0"/>
    <n v="0"/>
    <n v="145"/>
    <n v="1005"/>
    <n v="1150"/>
    <x v="153"/>
  </r>
  <r>
    <x v="13"/>
    <x v="22"/>
    <x v="153"/>
    <n v="4.2300000190734899"/>
    <x v="0"/>
    <n v="0"/>
    <n v="0.15999999642372101"/>
    <n v="4.03999996185303"/>
    <n v="0"/>
    <n v="0"/>
    <n v="10"/>
    <n v="215"/>
    <n v="874"/>
    <n v="1099"/>
    <x v="154"/>
  </r>
  <r>
    <x v="13"/>
    <x v="23"/>
    <x v="154"/>
    <n v="8.9899997711181605"/>
    <x v="0"/>
    <n v="1.45000004768372"/>
    <n v="0.56999999284744296"/>
    <n v="6.9000000953674299"/>
    <n v="0"/>
    <n v="25"/>
    <n v="14"/>
    <n v="309"/>
    <n v="599"/>
    <n v="947"/>
    <x v="155"/>
  </r>
  <r>
    <x v="13"/>
    <x v="24"/>
    <x v="155"/>
    <n v="6.4099998474121103"/>
    <x v="0"/>
    <n v="0"/>
    <n v="0"/>
    <n v="0.61000001430511497"/>
    <n v="3.9999999105930301E-2"/>
    <n v="0"/>
    <n v="0"/>
    <n v="47"/>
    <n v="986"/>
    <n v="1033"/>
    <x v="156"/>
  </r>
  <r>
    <x v="13"/>
    <x v="25"/>
    <x v="156"/>
    <n v="0.259999990463257"/>
    <x v="0"/>
    <n v="0"/>
    <n v="0"/>
    <n v="0"/>
    <n v="0"/>
    <n v="0"/>
    <n v="0"/>
    <n v="0"/>
    <n v="1440"/>
    <n v="1440"/>
    <x v="157"/>
  </r>
  <r>
    <x v="13"/>
    <x v="26"/>
    <x v="157"/>
    <n v="4.0900001525878897"/>
    <x v="0"/>
    <n v="0"/>
    <n v="0"/>
    <n v="0"/>
    <n v="0"/>
    <n v="0"/>
    <n v="0"/>
    <n v="0"/>
    <n v="1440"/>
    <n v="1440"/>
    <x v="158"/>
  </r>
  <r>
    <x v="13"/>
    <x v="27"/>
    <x v="158"/>
    <n v="7.4099998474121103"/>
    <x v="0"/>
    <n v="0"/>
    <n v="0"/>
    <n v="0"/>
    <n v="0"/>
    <n v="0"/>
    <n v="0"/>
    <n v="0"/>
    <n v="1440"/>
    <n v="1440"/>
    <x v="159"/>
  </r>
  <r>
    <x v="13"/>
    <x v="28"/>
    <x v="159"/>
    <n v="6.28999996185303"/>
    <x v="0"/>
    <n v="0"/>
    <n v="0"/>
    <n v="0"/>
    <n v="0"/>
    <n v="0"/>
    <n v="0"/>
    <n v="0"/>
    <n v="1440"/>
    <n v="1440"/>
    <x v="160"/>
  </r>
  <r>
    <x v="13"/>
    <x v="29"/>
    <x v="160"/>
    <n v="4.7800002098083496"/>
    <x v="0"/>
    <n v="0"/>
    <n v="0"/>
    <n v="0"/>
    <n v="0"/>
    <n v="0"/>
    <n v="0"/>
    <n v="0"/>
    <n v="1440"/>
    <n v="1440"/>
    <x v="161"/>
  </r>
  <r>
    <x v="13"/>
    <x v="30"/>
    <x v="161"/>
    <n v="4.5199999809265101"/>
    <x v="0"/>
    <n v="0"/>
    <n v="0"/>
    <n v="0"/>
    <n v="0"/>
    <n v="0"/>
    <n v="0"/>
    <n v="0"/>
    <n v="1440"/>
    <n v="1440"/>
    <x v="162"/>
  </r>
  <r>
    <x v="13"/>
    <x v="31"/>
    <x v="162"/>
    <n v="1.4099999666214"/>
    <x v="0"/>
    <n v="0"/>
    <n v="0"/>
    <n v="0"/>
    <n v="0"/>
    <n v="0"/>
    <n v="0"/>
    <n v="0"/>
    <n v="1440"/>
    <n v="1440"/>
    <x v="163"/>
  </r>
  <r>
    <x v="13"/>
    <x v="0"/>
    <x v="163"/>
    <n v="3.9900000095367401"/>
    <x v="0"/>
    <n v="0"/>
    <n v="0"/>
    <n v="0"/>
    <n v="0"/>
    <n v="0"/>
    <n v="0"/>
    <n v="0"/>
    <n v="1440"/>
    <n v="1440"/>
    <x v="164"/>
  </r>
  <r>
    <x v="13"/>
    <x v="1"/>
    <x v="164"/>
    <n v="3.1300001144409202"/>
    <x v="0"/>
    <n v="0"/>
    <n v="0"/>
    <n v="0"/>
    <n v="0"/>
    <n v="0"/>
    <n v="0"/>
    <n v="0"/>
    <n v="1440"/>
    <n v="1440"/>
    <x v="165"/>
  </r>
  <r>
    <x v="13"/>
    <x v="2"/>
    <x v="165"/>
    <n v="5.1199998855590803"/>
    <x v="0"/>
    <n v="0"/>
    <n v="0"/>
    <n v="0"/>
    <n v="0"/>
    <n v="0"/>
    <n v="0"/>
    <n v="0"/>
    <n v="1440"/>
    <n v="1440"/>
    <x v="166"/>
  </r>
  <r>
    <x v="13"/>
    <x v="3"/>
    <x v="166"/>
    <n v="1.5099999904632599"/>
    <x v="0"/>
    <n v="1.9999999552965199E-2"/>
    <n v="5.0000000745058101E-2"/>
    <n v="0.20999999344348899"/>
    <n v="0"/>
    <n v="31"/>
    <n v="45"/>
    <n v="75"/>
    <n v="1289"/>
    <n v="1440"/>
    <x v="167"/>
  </r>
  <r>
    <x v="13"/>
    <x v="4"/>
    <x v="167"/>
    <n v="2.9800000190734899"/>
    <x v="0"/>
    <n v="0"/>
    <n v="0"/>
    <n v="2.96000003814697"/>
    <n v="0"/>
    <n v="0"/>
    <n v="0"/>
    <n v="187"/>
    <n v="1253"/>
    <n v="1440"/>
    <x v="168"/>
  </r>
  <r>
    <x v="13"/>
    <x v="5"/>
    <x v="168"/>
    <n v="3.8699998855590798"/>
    <x v="0"/>
    <n v="0"/>
    <n v="0"/>
    <n v="3.8499999046325701"/>
    <n v="0"/>
    <n v="0"/>
    <n v="0"/>
    <n v="258"/>
    <n v="795"/>
    <n v="1053"/>
    <x v="169"/>
  </r>
  <r>
    <x v="13"/>
    <x v="6"/>
    <x v="169"/>
    <n v="5.3299999237060502"/>
    <x v="0"/>
    <n v="0.87000000476837203"/>
    <n v="0.92000001668930098"/>
    <n v="3.5099999904632599"/>
    <n v="0"/>
    <n v="18"/>
    <n v="33"/>
    <n v="261"/>
    <n v="860"/>
    <n v="1172"/>
    <x v="170"/>
  </r>
  <r>
    <x v="13"/>
    <x v="7"/>
    <x v="170"/>
    <n v="3.8399999141693102"/>
    <x v="0"/>
    <n v="0.62000000476837203"/>
    <n v="0.18000000715255701"/>
    <n v="3.0099999904632599"/>
    <n v="0"/>
    <n v="15"/>
    <n v="17"/>
    <n v="210"/>
    <n v="748"/>
    <n v="990"/>
    <x v="171"/>
  </r>
  <r>
    <x v="13"/>
    <x v="8"/>
    <x v="171"/>
    <n v="3.0999999046325701"/>
    <x v="0"/>
    <n v="9.00000035762787E-2"/>
    <n v="0.20999999344348899"/>
    <n v="2.7400000095367401"/>
    <n v="3.9999999105930301E-2"/>
    <n v="3"/>
    <n v="15"/>
    <n v="162"/>
    <n v="752"/>
    <n v="932"/>
    <x v="172"/>
  </r>
  <r>
    <x v="13"/>
    <x v="9"/>
    <x v="172"/>
    <n v="4.3800001144409197"/>
    <x v="0"/>
    <n v="0"/>
    <n v="0"/>
    <n v="4.3600001335143999"/>
    <n v="0"/>
    <n v="0"/>
    <n v="0"/>
    <n v="265"/>
    <n v="776"/>
    <n v="1041"/>
    <x v="173"/>
  </r>
  <r>
    <x v="13"/>
    <x v="10"/>
    <x v="173"/>
    <n v="4.5999999046325701"/>
    <x v="0"/>
    <n v="0"/>
    <n v="0.94999998807907104"/>
    <n v="3.6500000953674299"/>
    <n v="0"/>
    <n v="0"/>
    <n v="28"/>
    <n v="193"/>
    <n v="741"/>
    <n v="962"/>
    <x v="174"/>
  </r>
  <r>
    <x v="13"/>
    <x v="11"/>
    <x v="174"/>
    <n v="4.9299998283386204"/>
    <x v="0"/>
    <n v="0.5"/>
    <n v="0.75999999046325695"/>
    <n v="3.6500000953674299"/>
    <n v="0"/>
    <n v="7"/>
    <n v="19"/>
    <n v="165"/>
    <n v="1249"/>
    <n v="1440"/>
    <x v="175"/>
  </r>
  <r>
    <x v="13"/>
    <x v="12"/>
    <x v="175"/>
    <n v="5.3600001335143999"/>
    <x v="0"/>
    <n v="0"/>
    <n v="0"/>
    <n v="5.3099999427795401"/>
    <n v="0"/>
    <n v="0"/>
    <n v="0"/>
    <n v="263"/>
    <n v="920"/>
    <n v="1183"/>
    <x v="176"/>
  </r>
  <r>
    <x v="13"/>
    <x v="13"/>
    <x v="176"/>
    <n v="4.7199997901916504"/>
    <x v="0"/>
    <n v="0"/>
    <n v="0.28999999165535001"/>
    <n v="4.3899998664856001"/>
    <n v="0"/>
    <n v="0"/>
    <n v="8"/>
    <n v="241"/>
    <n v="1191"/>
    <n v="1440"/>
    <x v="177"/>
  </r>
  <r>
    <x v="13"/>
    <x v="14"/>
    <x v="177"/>
    <n v="7.5100002288818404"/>
    <x v="0"/>
    <n v="0.40999999642372098"/>
    <n v="1.4700000286102299"/>
    <n v="5.0100002288818404"/>
    <n v="3.9999999105930301E-2"/>
    <n v="6"/>
    <n v="37"/>
    <n v="272"/>
    <n v="1125"/>
    <n v="1440"/>
    <x v="178"/>
  </r>
  <r>
    <x v="13"/>
    <x v="15"/>
    <x v="178"/>
    <n v="5.5500001907348597"/>
    <x v="0"/>
    <n v="1.1599999666214"/>
    <n v="0.490000009536743"/>
    <n v="3.8199999332428001"/>
    <n v="5.9999998658895499E-2"/>
    <n v="20"/>
    <n v="12"/>
    <n v="223"/>
    <n v="1185"/>
    <n v="1440"/>
    <x v="179"/>
  </r>
  <r>
    <x v="13"/>
    <x v="16"/>
    <x v="179"/>
    <n v="3.6800000667571999"/>
    <x v="0"/>
    <n v="0.18000000715255701"/>
    <n v="0.239999994635582"/>
    <n v="3.21000003814697"/>
    <n v="9.9999997764825804E-3"/>
    <n v="5"/>
    <n v="7"/>
    <n v="176"/>
    <n v="1178"/>
    <n v="1366"/>
    <x v="180"/>
  </r>
  <r>
    <x v="13"/>
    <x v="17"/>
    <x v="180"/>
    <n v="2.1500000953674299"/>
    <x v="0"/>
    <n v="0"/>
    <n v="0"/>
    <n v="2.0899999141693102"/>
    <n v="0"/>
    <n v="0"/>
    <n v="0"/>
    <n v="114"/>
    <n v="888"/>
    <n v="1002"/>
    <x v="181"/>
  </r>
  <r>
    <x v="13"/>
    <x v="18"/>
    <x v="181"/>
    <n v="9.9999997764825804E-3"/>
    <x v="0"/>
    <n v="0"/>
    <n v="0"/>
    <n v="9.9999997764825804E-3"/>
    <n v="0"/>
    <n v="0"/>
    <n v="0"/>
    <n v="1"/>
    <n v="321"/>
    <n v="322"/>
    <x v="182"/>
  </r>
  <r>
    <x v="14"/>
    <x v="19"/>
    <x v="51"/>
    <n v="0"/>
    <x v="0"/>
    <n v="0"/>
    <n v="0"/>
    <n v="0"/>
    <n v="0"/>
    <n v="0"/>
    <n v="0"/>
    <n v="0"/>
    <n v="1440"/>
    <n v="1440"/>
    <x v="183"/>
  </r>
  <r>
    <x v="14"/>
    <x v="20"/>
    <x v="51"/>
    <n v="0"/>
    <x v="0"/>
    <n v="0"/>
    <n v="0"/>
    <n v="0"/>
    <n v="0"/>
    <n v="0"/>
    <n v="0"/>
    <n v="0"/>
    <n v="1440"/>
    <n v="1440"/>
    <x v="183"/>
  </r>
  <r>
    <x v="14"/>
    <x v="21"/>
    <x v="182"/>
    <n v="6.2300000190734899"/>
    <x v="0"/>
    <n v="2.4500000476837198"/>
    <n v="0.33000001311302202"/>
    <n v="3.4400000572204599"/>
    <n v="0"/>
    <n v="30"/>
    <n v="7"/>
    <n v="135"/>
    <n v="1268"/>
    <n v="1440"/>
    <x v="184"/>
  </r>
  <r>
    <x v="14"/>
    <x v="22"/>
    <x v="51"/>
    <n v="0"/>
    <x v="0"/>
    <n v="0"/>
    <n v="0"/>
    <n v="0"/>
    <n v="0"/>
    <n v="0"/>
    <n v="0"/>
    <n v="0"/>
    <n v="1440"/>
    <n v="1440"/>
    <x v="185"/>
  </r>
  <r>
    <x v="14"/>
    <x v="23"/>
    <x v="183"/>
    <n v="1.5599999427795399"/>
    <x v="0"/>
    <n v="0"/>
    <n v="1.29999995231628"/>
    <n v="0.259999990463257"/>
    <n v="0"/>
    <n v="0"/>
    <n v="28"/>
    <n v="15"/>
    <n v="1397"/>
    <n v="1440"/>
    <x v="105"/>
  </r>
  <r>
    <x v="14"/>
    <x v="24"/>
    <x v="51"/>
    <n v="0"/>
    <x v="0"/>
    <n v="0"/>
    <n v="0"/>
    <n v="0"/>
    <n v="0"/>
    <n v="0"/>
    <n v="0"/>
    <n v="0"/>
    <n v="1440"/>
    <n v="1440"/>
    <x v="185"/>
  </r>
  <r>
    <x v="14"/>
    <x v="25"/>
    <x v="184"/>
    <n v="0.68999999761581399"/>
    <x v="0"/>
    <n v="0"/>
    <n v="0"/>
    <n v="0.68999999761581399"/>
    <n v="0"/>
    <n v="0"/>
    <n v="0"/>
    <n v="34"/>
    <n v="1406"/>
    <n v="1440"/>
    <x v="186"/>
  </r>
  <r>
    <x v="14"/>
    <x v="26"/>
    <x v="51"/>
    <n v="0"/>
    <x v="0"/>
    <n v="0"/>
    <n v="0"/>
    <n v="0"/>
    <n v="0"/>
    <n v="0"/>
    <n v="0"/>
    <n v="0"/>
    <n v="1440"/>
    <n v="1440"/>
    <x v="183"/>
  </r>
  <r>
    <x v="14"/>
    <x v="27"/>
    <x v="185"/>
    <n v="2.9999999329447701E-2"/>
    <x v="0"/>
    <n v="0"/>
    <n v="0"/>
    <n v="2.9999999329447701E-2"/>
    <n v="0"/>
    <n v="0"/>
    <n v="0"/>
    <n v="2"/>
    <n v="1438"/>
    <n v="1440"/>
    <x v="187"/>
  </r>
  <r>
    <x v="14"/>
    <x v="28"/>
    <x v="186"/>
    <n v="1.9400000572204601"/>
    <x v="0"/>
    <n v="0"/>
    <n v="0"/>
    <n v="1.9400000572204601"/>
    <n v="0"/>
    <n v="0"/>
    <n v="0"/>
    <n v="46"/>
    <n v="1394"/>
    <n v="1440"/>
    <x v="188"/>
  </r>
  <r>
    <x v="14"/>
    <x v="29"/>
    <x v="187"/>
    <n v="4.1900000572204599"/>
    <x v="0"/>
    <n v="0"/>
    <n v="0"/>
    <n v="4.0700001716613796"/>
    <n v="0"/>
    <n v="0"/>
    <n v="0"/>
    <n v="169"/>
    <n v="1271"/>
    <n v="1440"/>
    <x v="189"/>
  </r>
  <r>
    <x v="14"/>
    <x v="30"/>
    <x v="188"/>
    <n v="5.3400001525878897"/>
    <x v="0"/>
    <n v="0.55000001192092896"/>
    <n v="0.36000001430511502"/>
    <n v="4.3800001144409197"/>
    <n v="0"/>
    <n v="7"/>
    <n v="7"/>
    <n v="190"/>
    <n v="1236"/>
    <n v="1440"/>
    <x v="190"/>
  </r>
  <r>
    <x v="14"/>
    <x v="31"/>
    <x v="52"/>
    <n v="9.9999997764825804E-3"/>
    <x v="0"/>
    <n v="0"/>
    <n v="0"/>
    <n v="9.9999997764825804E-3"/>
    <n v="0"/>
    <n v="0"/>
    <n v="0"/>
    <n v="1"/>
    <n v="1439"/>
    <n v="1440"/>
    <x v="134"/>
  </r>
  <r>
    <x v="14"/>
    <x v="0"/>
    <x v="51"/>
    <n v="0"/>
    <x v="0"/>
    <n v="0"/>
    <n v="0"/>
    <n v="0"/>
    <n v="0"/>
    <n v="0"/>
    <n v="0"/>
    <n v="0"/>
    <n v="1440"/>
    <n v="1440"/>
    <x v="185"/>
  </r>
  <r>
    <x v="14"/>
    <x v="1"/>
    <x v="51"/>
    <n v="0"/>
    <x v="0"/>
    <n v="0"/>
    <n v="0"/>
    <n v="0"/>
    <n v="0"/>
    <n v="0"/>
    <n v="0"/>
    <n v="0"/>
    <n v="1440"/>
    <n v="1440"/>
    <x v="185"/>
  </r>
  <r>
    <x v="14"/>
    <x v="2"/>
    <x v="189"/>
    <n v="1.6799999475479099"/>
    <x v="0"/>
    <n v="0"/>
    <n v="0"/>
    <n v="1.6599999666214"/>
    <n v="0"/>
    <n v="0"/>
    <n v="0"/>
    <n v="86"/>
    <n v="1354"/>
    <n v="1440"/>
    <x v="191"/>
  </r>
  <r>
    <x v="14"/>
    <x v="3"/>
    <x v="181"/>
    <n v="9.9999997764825804E-3"/>
    <x v="0"/>
    <n v="0"/>
    <n v="0"/>
    <n v="9.9999997764825804E-3"/>
    <n v="0"/>
    <n v="0"/>
    <n v="0"/>
    <n v="1"/>
    <n v="1439"/>
    <n v="1440"/>
    <x v="192"/>
  </r>
  <r>
    <x v="14"/>
    <x v="4"/>
    <x v="190"/>
    <n v="3.7599999904632599"/>
    <x v="0"/>
    <n v="0"/>
    <n v="0"/>
    <n v="3.7599999904632599"/>
    <n v="0"/>
    <n v="0"/>
    <n v="0"/>
    <n v="160"/>
    <n v="1280"/>
    <n v="1440"/>
    <x v="193"/>
  </r>
  <r>
    <x v="14"/>
    <x v="5"/>
    <x v="191"/>
    <n v="4"/>
    <x v="4"/>
    <n v="0"/>
    <n v="0"/>
    <n v="3.9100000858306898"/>
    <n v="5.9999998658895499E-2"/>
    <n v="0"/>
    <n v="0"/>
    <n v="145"/>
    <n v="1295"/>
    <n v="1440"/>
    <x v="194"/>
  </r>
  <r>
    <x v="14"/>
    <x v="6"/>
    <x v="51"/>
    <n v="0"/>
    <x v="0"/>
    <n v="0"/>
    <n v="0"/>
    <n v="0"/>
    <n v="0"/>
    <n v="0"/>
    <n v="0"/>
    <n v="0"/>
    <n v="1440"/>
    <n v="1440"/>
    <x v="185"/>
  </r>
  <r>
    <x v="14"/>
    <x v="7"/>
    <x v="51"/>
    <n v="0"/>
    <x v="0"/>
    <n v="0"/>
    <n v="0"/>
    <n v="0"/>
    <n v="0"/>
    <n v="0"/>
    <n v="0"/>
    <n v="0"/>
    <n v="1440"/>
    <n v="1440"/>
    <x v="185"/>
  </r>
  <r>
    <x v="14"/>
    <x v="8"/>
    <x v="51"/>
    <n v="0"/>
    <x v="0"/>
    <n v="0"/>
    <n v="0"/>
    <n v="0"/>
    <n v="0"/>
    <n v="0"/>
    <n v="0"/>
    <n v="0"/>
    <n v="1440"/>
    <n v="1440"/>
    <x v="185"/>
  </r>
  <r>
    <x v="14"/>
    <x v="9"/>
    <x v="51"/>
    <n v="0"/>
    <x v="0"/>
    <n v="0"/>
    <n v="0"/>
    <n v="0"/>
    <n v="0"/>
    <n v="0"/>
    <n v="0"/>
    <n v="0"/>
    <n v="1440"/>
    <n v="1440"/>
    <x v="185"/>
  </r>
  <r>
    <x v="14"/>
    <x v="10"/>
    <x v="51"/>
    <n v="0"/>
    <x v="0"/>
    <n v="0"/>
    <n v="0"/>
    <n v="0"/>
    <n v="0"/>
    <n v="0"/>
    <n v="0"/>
    <n v="0"/>
    <n v="1440"/>
    <n v="1440"/>
    <x v="185"/>
  </r>
  <r>
    <x v="14"/>
    <x v="11"/>
    <x v="51"/>
    <n v="0"/>
    <x v="0"/>
    <n v="0"/>
    <n v="0"/>
    <n v="0"/>
    <n v="0"/>
    <n v="0"/>
    <n v="0"/>
    <n v="0"/>
    <n v="1440"/>
    <n v="1440"/>
    <x v="185"/>
  </r>
  <r>
    <x v="14"/>
    <x v="12"/>
    <x v="192"/>
    <n v="9.9999997764825804E-3"/>
    <x v="0"/>
    <n v="0"/>
    <n v="0"/>
    <n v="9.9999997764825804E-3"/>
    <n v="0"/>
    <n v="0"/>
    <n v="0"/>
    <n v="2"/>
    <n v="1438"/>
    <n v="1440"/>
    <x v="195"/>
  </r>
  <r>
    <x v="14"/>
    <x v="13"/>
    <x v="193"/>
    <n v="0"/>
    <x v="0"/>
    <n v="0"/>
    <n v="0"/>
    <n v="0"/>
    <n v="0"/>
    <n v="0"/>
    <n v="0"/>
    <n v="1"/>
    <n v="1439"/>
    <n v="1440"/>
    <x v="192"/>
  </r>
  <r>
    <x v="14"/>
    <x v="14"/>
    <x v="194"/>
    <n v="6.1599998474121103"/>
    <x v="0"/>
    <n v="0.129999995231628"/>
    <n v="5.4899997711181596"/>
    <n v="0.54000002145767201"/>
    <n v="0"/>
    <n v="2"/>
    <n v="120"/>
    <n v="25"/>
    <n v="1293"/>
    <n v="1440"/>
    <x v="196"/>
  </r>
  <r>
    <x v="14"/>
    <x v="15"/>
    <x v="195"/>
    <n v="1.21000003814697"/>
    <x v="0"/>
    <n v="0"/>
    <n v="0"/>
    <n v="1.21000003814697"/>
    <n v="0"/>
    <n v="0"/>
    <n v="0"/>
    <n v="60"/>
    <n v="1380"/>
    <n v="1440"/>
    <x v="197"/>
  </r>
  <r>
    <x v="14"/>
    <x v="16"/>
    <x v="196"/>
    <n v="2.5099999904632599"/>
    <x v="0"/>
    <n v="7.0000000298023196E-2"/>
    <n v="0.30000001192092901"/>
    <n v="2.1400001049041699"/>
    <n v="0"/>
    <n v="1"/>
    <n v="7"/>
    <n v="108"/>
    <n v="1324"/>
    <n v="1440"/>
    <x v="198"/>
  </r>
  <r>
    <x v="14"/>
    <x v="17"/>
    <x v="197"/>
    <n v="4.9800000190734899"/>
    <x v="0"/>
    <n v="0"/>
    <n v="0"/>
    <n v="4.9699997901916504"/>
    <n v="0"/>
    <n v="0"/>
    <n v="0"/>
    <n v="193"/>
    <n v="1247"/>
    <n v="1440"/>
    <x v="199"/>
  </r>
  <r>
    <x v="14"/>
    <x v="18"/>
    <x v="198"/>
    <n v="0.140000000596046"/>
    <x v="0"/>
    <n v="0"/>
    <n v="0"/>
    <n v="0.140000000596046"/>
    <n v="0"/>
    <n v="0"/>
    <n v="0"/>
    <n v="11"/>
    <n v="400"/>
    <n v="411"/>
    <x v="200"/>
  </r>
  <r>
    <x v="15"/>
    <x v="4"/>
    <x v="199"/>
    <n v="3.78999996185303"/>
    <x v="0"/>
    <n v="0.230000004172325"/>
    <n v="0.33000001311302202"/>
    <n v="3.2300000190734899"/>
    <n v="0"/>
    <n v="3"/>
    <n v="8"/>
    <n v="199"/>
    <n v="683"/>
    <n v="893"/>
    <x v="201"/>
  </r>
  <r>
    <x v="15"/>
    <x v="5"/>
    <x v="200"/>
    <n v="6.0700001716613796"/>
    <x v="0"/>
    <n v="0.25"/>
    <n v="0.43000000715255698"/>
    <n v="5.3699998855590803"/>
    <n v="0"/>
    <n v="4"/>
    <n v="12"/>
    <n v="244"/>
    <n v="702"/>
    <n v="962"/>
    <x v="202"/>
  </r>
  <r>
    <x v="15"/>
    <x v="6"/>
    <x v="201"/>
    <n v="5.46000003814697"/>
    <x v="0"/>
    <n v="0.25"/>
    <n v="0.61000001430511497"/>
    <n v="4.6100001335143999"/>
    <n v="0"/>
    <n v="4"/>
    <n v="17"/>
    <n v="247"/>
    <n v="1125"/>
    <n v="1393"/>
    <x v="203"/>
  </r>
  <r>
    <x v="15"/>
    <x v="7"/>
    <x v="202"/>
    <n v="6.2699999809265101"/>
    <x v="0"/>
    <n v="0.95999997854232799"/>
    <n v="0.85000002384185802"/>
    <n v="4.46000003814697"/>
    <n v="0"/>
    <n v="14"/>
    <n v="20"/>
    <n v="268"/>
    <n v="654"/>
    <n v="956"/>
    <x v="204"/>
  </r>
  <r>
    <x v="15"/>
    <x v="8"/>
    <x v="203"/>
    <n v="5.6599998474121103"/>
    <x v="0"/>
    <n v="1.12999999523163"/>
    <n v="0.18999999761581399"/>
    <n v="4.3400001525878897"/>
    <n v="0"/>
    <n v="15"/>
    <n v="4"/>
    <n v="257"/>
    <n v="621"/>
    <n v="897"/>
    <x v="1"/>
  </r>
  <r>
    <x v="15"/>
    <x v="9"/>
    <x v="204"/>
    <n v="5.5199999809265101"/>
    <x v="0"/>
    <n v="0.80000001192092896"/>
    <n v="1.5099999904632599"/>
    <n v="3.21000003814697"/>
    <n v="0"/>
    <n v="12"/>
    <n v="37"/>
    <n v="257"/>
    <n v="551"/>
    <n v="857"/>
    <x v="205"/>
  </r>
  <r>
    <x v="15"/>
    <x v="10"/>
    <x v="205"/>
    <n v="6.7600002288818404"/>
    <x v="0"/>
    <n v="0.36000001430511502"/>
    <n v="1.41999995708466"/>
    <n v="4.9699997901916504"/>
    <n v="0"/>
    <n v="5"/>
    <n v="39"/>
    <n v="313"/>
    <n v="578"/>
    <n v="935"/>
    <x v="206"/>
  </r>
  <r>
    <x v="15"/>
    <x v="11"/>
    <x v="206"/>
    <n v="5.6300001144409197"/>
    <x v="0"/>
    <n v="0.230000004172325"/>
    <n v="0.52999997138977095"/>
    <n v="4.8699998855590803"/>
    <n v="0"/>
    <n v="3"/>
    <n v="14"/>
    <n v="311"/>
    <n v="638"/>
    <n v="966"/>
    <x v="207"/>
  </r>
  <r>
    <x v="15"/>
    <x v="12"/>
    <x v="207"/>
    <n v="7.3499999046325701"/>
    <x v="0"/>
    <n v="0.54000002145767201"/>
    <n v="2.0899999141693102"/>
    <n v="4.7199997901916504"/>
    <n v="0"/>
    <n v="8"/>
    <n v="51"/>
    <n v="308"/>
    <n v="569"/>
    <n v="936"/>
    <x v="208"/>
  </r>
  <r>
    <x v="15"/>
    <x v="13"/>
    <x v="208"/>
    <n v="6.1500000953674299"/>
    <x v="0"/>
    <n v="0.5"/>
    <n v="0.37999999523162797"/>
    <n v="5.2699999809265101"/>
    <n v="0"/>
    <n v="7"/>
    <n v="11"/>
    <n v="304"/>
    <n v="668"/>
    <n v="990"/>
    <x v="209"/>
  </r>
  <r>
    <x v="15"/>
    <x v="14"/>
    <x v="209"/>
    <n v="4.4099998474121103"/>
    <x v="0"/>
    <n v="0.28999999165535001"/>
    <n v="0.259999990463257"/>
    <n v="3.8599998950958301"/>
    <n v="0"/>
    <n v="4"/>
    <n v="6"/>
    <n v="276"/>
    <n v="1132"/>
    <n v="1418"/>
    <x v="131"/>
  </r>
  <r>
    <x v="15"/>
    <x v="15"/>
    <x v="51"/>
    <n v="0"/>
    <x v="0"/>
    <n v="0"/>
    <n v="0"/>
    <n v="0"/>
    <n v="0"/>
    <n v="0"/>
    <n v="0"/>
    <n v="0"/>
    <n v="1440"/>
    <n v="1440"/>
    <x v="125"/>
  </r>
  <r>
    <x v="16"/>
    <x v="4"/>
    <x v="51"/>
    <n v="0"/>
    <x v="0"/>
    <n v="0"/>
    <n v="0"/>
    <n v="0"/>
    <n v="0"/>
    <n v="0"/>
    <n v="0"/>
    <n v="0"/>
    <n v="1440"/>
    <n v="1440"/>
    <x v="133"/>
  </r>
  <r>
    <x v="16"/>
    <x v="5"/>
    <x v="51"/>
    <n v="0"/>
    <x v="0"/>
    <n v="0"/>
    <n v="0"/>
    <n v="0"/>
    <n v="0"/>
    <n v="0"/>
    <n v="0"/>
    <n v="0"/>
    <n v="1440"/>
    <n v="1440"/>
    <x v="133"/>
  </r>
  <r>
    <x v="16"/>
    <x v="6"/>
    <x v="51"/>
    <n v="0"/>
    <x v="0"/>
    <n v="0"/>
    <n v="0"/>
    <n v="0"/>
    <n v="0"/>
    <n v="0"/>
    <n v="0"/>
    <n v="0"/>
    <n v="1440"/>
    <n v="1440"/>
    <x v="133"/>
  </r>
  <r>
    <x v="16"/>
    <x v="7"/>
    <x v="51"/>
    <n v="0"/>
    <x v="0"/>
    <n v="0"/>
    <n v="0"/>
    <n v="0"/>
    <n v="0"/>
    <n v="0"/>
    <n v="0"/>
    <n v="0"/>
    <n v="1440"/>
    <n v="1440"/>
    <x v="133"/>
  </r>
  <r>
    <x v="16"/>
    <x v="8"/>
    <x v="51"/>
    <n v="0"/>
    <x v="0"/>
    <n v="0"/>
    <n v="0"/>
    <n v="0"/>
    <n v="0"/>
    <n v="0"/>
    <n v="0"/>
    <n v="0"/>
    <n v="1440"/>
    <n v="1440"/>
    <x v="133"/>
  </r>
  <r>
    <x v="16"/>
    <x v="9"/>
    <x v="51"/>
    <n v="0"/>
    <x v="0"/>
    <n v="0"/>
    <n v="0"/>
    <n v="0"/>
    <n v="0"/>
    <n v="0"/>
    <n v="0"/>
    <n v="0"/>
    <n v="1440"/>
    <n v="1440"/>
    <x v="133"/>
  </r>
  <r>
    <x v="16"/>
    <x v="10"/>
    <x v="51"/>
    <n v="0"/>
    <x v="0"/>
    <n v="0"/>
    <n v="0"/>
    <n v="0"/>
    <n v="0"/>
    <n v="0"/>
    <n v="0"/>
    <n v="0"/>
    <n v="1440"/>
    <n v="1440"/>
    <x v="133"/>
  </r>
  <r>
    <x v="16"/>
    <x v="11"/>
    <x v="51"/>
    <n v="0"/>
    <x v="0"/>
    <n v="0"/>
    <n v="0"/>
    <n v="0"/>
    <n v="0"/>
    <n v="0"/>
    <n v="0"/>
    <n v="0"/>
    <n v="994"/>
    <n v="994"/>
    <x v="210"/>
  </r>
  <r>
    <x v="17"/>
    <x v="4"/>
    <x v="210"/>
    <n v="1.54999995231628"/>
    <x v="0"/>
    <n v="0"/>
    <n v="0"/>
    <n v="1.54999995231628"/>
    <n v="0"/>
    <n v="0"/>
    <n v="0"/>
    <n v="155"/>
    <n v="807"/>
    <n v="962"/>
    <x v="135"/>
  </r>
  <r>
    <x v="17"/>
    <x v="5"/>
    <x v="211"/>
    <n v="1.7400000095367401"/>
    <x v="0"/>
    <n v="0"/>
    <n v="0"/>
    <n v="1.7400000095367401"/>
    <n v="0"/>
    <n v="0"/>
    <n v="0"/>
    <n v="163"/>
    <n v="1277"/>
    <n v="1440"/>
    <x v="211"/>
  </r>
  <r>
    <x v="17"/>
    <x v="6"/>
    <x v="212"/>
    <n v="3.2200000286102299"/>
    <x v="0"/>
    <n v="0"/>
    <n v="0"/>
    <n v="3.2200000286102299"/>
    <n v="0"/>
    <n v="0"/>
    <n v="0"/>
    <n v="238"/>
    <n v="786"/>
    <n v="1024"/>
    <x v="212"/>
  </r>
  <r>
    <x v="17"/>
    <x v="7"/>
    <x v="213"/>
    <n v="2.1900000572204599"/>
    <x v="0"/>
    <n v="0"/>
    <n v="0"/>
    <n v="2.1900000572204599"/>
    <n v="0"/>
    <n v="0"/>
    <n v="0"/>
    <n v="205"/>
    <n v="898"/>
    <n v="1103"/>
    <x v="213"/>
  </r>
  <r>
    <x v="17"/>
    <x v="8"/>
    <x v="214"/>
    <n v="3.6300001144409202"/>
    <x v="0"/>
    <n v="0"/>
    <n v="0"/>
    <n v="3.6099998950958301"/>
    <n v="0"/>
    <n v="0"/>
    <n v="0"/>
    <n v="273"/>
    <n v="672"/>
    <n v="945"/>
    <x v="214"/>
  </r>
  <r>
    <x v="17"/>
    <x v="9"/>
    <x v="215"/>
    <n v="2.1099998950958301"/>
    <x v="0"/>
    <n v="0"/>
    <n v="0"/>
    <n v="2.1099998950958301"/>
    <n v="0"/>
    <n v="0"/>
    <n v="0"/>
    <n v="171"/>
    <n v="1269"/>
    <n v="1440"/>
    <x v="110"/>
  </r>
  <r>
    <x v="17"/>
    <x v="10"/>
    <x v="216"/>
    <n v="1.62999999523163"/>
    <x v="0"/>
    <n v="0"/>
    <n v="0"/>
    <n v="1.62999999523163"/>
    <n v="0"/>
    <n v="0"/>
    <n v="0"/>
    <n v="110"/>
    <n v="1330"/>
    <n v="1440"/>
    <x v="105"/>
  </r>
  <r>
    <x v="17"/>
    <x v="11"/>
    <x v="217"/>
    <n v="2.8399999141693102"/>
    <x v="0"/>
    <n v="5.9999998658895499E-2"/>
    <n v="0.239999994635582"/>
    <n v="2.5299999713897701"/>
    <n v="0"/>
    <n v="1"/>
    <n v="6"/>
    <n v="235"/>
    <n v="702"/>
    <n v="944"/>
    <x v="215"/>
  </r>
  <r>
    <x v="17"/>
    <x v="12"/>
    <x v="218"/>
    <n v="4.7800002098083496"/>
    <x v="0"/>
    <n v="2.3199999332428001"/>
    <n v="0.10000000149011599"/>
    <n v="2.3599998950958301"/>
    <n v="0"/>
    <n v="28"/>
    <n v="2"/>
    <n v="215"/>
    <n v="745"/>
    <n v="990"/>
    <x v="216"/>
  </r>
  <r>
    <x v="17"/>
    <x v="13"/>
    <x v="219"/>
    <n v="4.6100001335143999"/>
    <x v="0"/>
    <n v="2.0199999809265101"/>
    <n v="5.0000000745058101E-2"/>
    <n v="2.5499999523162802"/>
    <n v="0"/>
    <n v="24"/>
    <n v="1"/>
    <n v="208"/>
    <n v="939"/>
    <n v="1172"/>
    <x v="217"/>
  </r>
  <r>
    <x v="17"/>
    <x v="14"/>
    <x v="150"/>
    <n v="3.7200000286102299"/>
    <x v="0"/>
    <n v="0"/>
    <n v="0"/>
    <n v="3.7200000286102299"/>
    <n v="0"/>
    <n v="0"/>
    <n v="0"/>
    <n v="266"/>
    <n v="941"/>
    <n v="1207"/>
    <x v="218"/>
  </r>
  <r>
    <x v="17"/>
    <x v="15"/>
    <x v="220"/>
    <n v="2.8099999427795401"/>
    <x v="0"/>
    <n v="0"/>
    <n v="0"/>
    <n v="2.8099999427795401"/>
    <n v="0"/>
    <n v="0"/>
    <n v="0"/>
    <n v="239"/>
    <n v="758"/>
    <n v="997"/>
    <x v="219"/>
  </r>
  <r>
    <x v="17"/>
    <x v="16"/>
    <x v="221"/>
    <n v="4.4499998092651403"/>
    <x v="0"/>
    <n v="0"/>
    <n v="0"/>
    <n v="4.4499998092651403"/>
    <n v="0"/>
    <n v="0"/>
    <n v="0"/>
    <n v="316"/>
    <n v="755"/>
    <n v="1071"/>
    <x v="220"/>
  </r>
  <r>
    <x v="17"/>
    <x v="17"/>
    <x v="222"/>
    <n v="4.1300001144409197"/>
    <x v="0"/>
    <n v="1.95000004768372"/>
    <n v="0.230000004172325"/>
    <n v="1.95000004768372"/>
    <n v="0"/>
    <n v="23"/>
    <n v="5"/>
    <n v="195"/>
    <n v="789"/>
    <n v="1012"/>
    <x v="221"/>
  </r>
  <r>
    <x v="17"/>
    <x v="18"/>
    <x v="223"/>
    <n v="0.18999999761581399"/>
    <x v="0"/>
    <n v="0"/>
    <n v="0"/>
    <n v="0.18999999761581399"/>
    <n v="0"/>
    <n v="0"/>
    <n v="0"/>
    <n v="20"/>
    <n v="253"/>
    <n v="273"/>
    <x v="222"/>
  </r>
  <r>
    <x v="18"/>
    <x v="7"/>
    <x v="224"/>
    <n v="3.5299999713897701"/>
    <x v="0"/>
    <n v="0"/>
    <n v="0"/>
    <n v="3.5299999713897701"/>
    <n v="0"/>
    <n v="0"/>
    <n v="0"/>
    <n v="258"/>
    <n v="1182"/>
    <n v="1440"/>
    <x v="223"/>
  </r>
  <r>
    <x v="18"/>
    <x v="8"/>
    <x v="225"/>
    <n v="2.0999999046325701"/>
    <x v="0"/>
    <n v="0"/>
    <n v="0"/>
    <n v="2.0999999046325701"/>
    <n v="0"/>
    <n v="0"/>
    <n v="0"/>
    <n v="173"/>
    <n v="1180"/>
    <n v="1353"/>
    <x v="224"/>
  </r>
  <r>
    <x v="18"/>
    <x v="9"/>
    <x v="226"/>
    <n v="4.0799999237060502"/>
    <x v="0"/>
    <n v="7.0000000298023196E-2"/>
    <n v="0.259999990463257"/>
    <n v="3.75"/>
    <n v="0"/>
    <n v="1"/>
    <n v="7"/>
    <n v="269"/>
    <n v="886"/>
    <n v="1163"/>
    <x v="225"/>
  </r>
  <r>
    <x v="18"/>
    <x v="10"/>
    <x v="227"/>
    <n v="5.4200000762939498"/>
    <x v="0"/>
    <n v="0"/>
    <n v="0"/>
    <n v="5.4200000762939498"/>
    <n v="0"/>
    <n v="0"/>
    <n v="0"/>
    <n v="367"/>
    <n v="1073"/>
    <n v="1440"/>
    <x v="226"/>
  </r>
  <r>
    <x v="18"/>
    <x v="11"/>
    <x v="228"/>
    <n v="4.4899997711181596"/>
    <x v="0"/>
    <n v="1.5900000333786"/>
    <n v="0.86000001430511497"/>
    <n v="2.03999996185303"/>
    <n v="0"/>
    <n v="24"/>
    <n v="14"/>
    <n v="185"/>
    <n v="1217"/>
    <n v="1440"/>
    <x v="227"/>
  </r>
  <r>
    <x v="18"/>
    <x v="12"/>
    <x v="229"/>
    <n v="3.75"/>
    <x v="0"/>
    <n v="0"/>
    <n v="0"/>
    <n v="3.75"/>
    <n v="0"/>
    <n v="0"/>
    <n v="0"/>
    <n v="259"/>
    <n v="1181"/>
    <n v="1440"/>
    <x v="228"/>
  </r>
  <r>
    <x v="18"/>
    <x v="13"/>
    <x v="230"/>
    <n v="5.28999996185303"/>
    <x v="0"/>
    <n v="0.50999999046325695"/>
    <n v="0.25"/>
    <n v="4.5300002098083496"/>
    <n v="0"/>
    <n v="27"/>
    <n v="12"/>
    <n v="296"/>
    <n v="1105"/>
    <n v="1440"/>
    <x v="229"/>
  </r>
  <r>
    <x v="18"/>
    <x v="14"/>
    <x v="220"/>
    <n v="2.7699999809265101"/>
    <x v="0"/>
    <n v="0"/>
    <n v="0"/>
    <n v="2.7699999809265101"/>
    <n v="0"/>
    <n v="0"/>
    <n v="0"/>
    <n v="241"/>
    <n v="1199"/>
    <n v="1440"/>
    <x v="192"/>
  </r>
  <r>
    <x v="18"/>
    <x v="15"/>
    <x v="231"/>
    <n v="3.6400001049041699"/>
    <x v="0"/>
    <n v="0"/>
    <n v="0"/>
    <n v="3.6400001049041699"/>
    <n v="0"/>
    <n v="0"/>
    <n v="0"/>
    <n v="276"/>
    <n v="1164"/>
    <n v="1440"/>
    <x v="230"/>
  </r>
  <r>
    <x v="18"/>
    <x v="16"/>
    <x v="232"/>
    <n v="4.1399998664856001"/>
    <x v="0"/>
    <n v="0"/>
    <n v="0"/>
    <n v="4.1300001144409197"/>
    <n v="0"/>
    <n v="0"/>
    <n v="0"/>
    <n v="290"/>
    <n v="1150"/>
    <n v="1440"/>
    <x v="231"/>
  </r>
  <r>
    <x v="18"/>
    <x v="17"/>
    <x v="233"/>
    <n v="5.8400001525878897"/>
    <x v="0"/>
    <n v="0"/>
    <n v="0"/>
    <n v="5.8400001525878897"/>
    <n v="0"/>
    <n v="0"/>
    <n v="0"/>
    <n v="308"/>
    <n v="1132"/>
    <n v="1440"/>
    <x v="232"/>
  </r>
  <r>
    <x v="18"/>
    <x v="18"/>
    <x v="234"/>
    <n v="0.82999998331069902"/>
    <x v="0"/>
    <n v="0"/>
    <n v="0"/>
    <n v="0.81999999284744296"/>
    <n v="0"/>
    <n v="0"/>
    <n v="0"/>
    <n v="76"/>
    <n v="555"/>
    <n v="631"/>
    <x v="233"/>
  </r>
  <r>
    <x v="19"/>
    <x v="4"/>
    <x v="235"/>
    <n v="5.2800002098083496"/>
    <x v="0"/>
    <n v="0.33000001311302202"/>
    <n v="0.270000010728836"/>
    <n v="4.6700000762939498"/>
    <n v="0"/>
    <n v="4"/>
    <n v="5"/>
    <n v="241"/>
    <n v="760"/>
    <n v="1010"/>
    <x v="234"/>
  </r>
  <r>
    <x v="19"/>
    <x v="5"/>
    <x v="236"/>
    <n v="6.1500000953674299"/>
    <x v="0"/>
    <n v="0.25"/>
    <n v="0.55000001192092896"/>
    <n v="5.3499999046325701"/>
    <n v="0"/>
    <n v="3"/>
    <n v="13"/>
    <n v="227"/>
    <n v="742"/>
    <n v="985"/>
    <x v="235"/>
  </r>
  <r>
    <x v="19"/>
    <x v="6"/>
    <x v="237"/>
    <n v="5.6500000953674299"/>
    <x v="0"/>
    <n v="0"/>
    <n v="0"/>
    <n v="5.6500000953674299"/>
    <n v="0"/>
    <n v="0"/>
    <n v="0"/>
    <n v="256"/>
    <n v="759"/>
    <n v="1015"/>
    <x v="236"/>
  </r>
  <r>
    <x v="19"/>
    <x v="7"/>
    <x v="238"/>
    <n v="5.8099999427795401"/>
    <x v="0"/>
    <n v="0"/>
    <n v="0.37000000476837203"/>
    <n v="5.4400000572204599"/>
    <n v="0"/>
    <n v="0"/>
    <n v="9"/>
    <n v="248"/>
    <n v="708"/>
    <n v="965"/>
    <x v="237"/>
  </r>
  <r>
    <x v="19"/>
    <x v="8"/>
    <x v="239"/>
    <n v="8.3800001144409197"/>
    <x v="0"/>
    <n v="0"/>
    <n v="1.46000003814697"/>
    <n v="6.9200000762939498"/>
    <n v="0"/>
    <n v="0"/>
    <n v="32"/>
    <n v="367"/>
    <n v="475"/>
    <n v="874"/>
    <x v="37"/>
  </r>
  <r>
    <x v="19"/>
    <x v="9"/>
    <x v="240"/>
    <n v="9.8299999237060494"/>
    <x v="0"/>
    <n v="0.25"/>
    <n v="2.8499999046325701"/>
    <n v="6.7199997901916504"/>
    <n v="0"/>
    <n v="3"/>
    <n v="57"/>
    <n v="323"/>
    <n v="471"/>
    <n v="854"/>
    <x v="238"/>
  </r>
  <r>
    <x v="19"/>
    <x v="10"/>
    <x v="241"/>
    <n v="6.3600001335143999"/>
    <x v="0"/>
    <n v="0.479999989271164"/>
    <n v="1.20000004768372"/>
    <n v="4.6799998283386204"/>
    <n v="0"/>
    <n v="6"/>
    <n v="27"/>
    <n v="216"/>
    <n v="746"/>
    <n v="995"/>
    <x v="239"/>
  </r>
  <r>
    <x v="19"/>
    <x v="11"/>
    <x v="242"/>
    <n v="5.4099998474121103"/>
    <x v="0"/>
    <n v="1.2400000095367401"/>
    <n v="0.80000001192092896"/>
    <n v="3.3699998855590798"/>
    <n v="0"/>
    <n v="15"/>
    <n v="16"/>
    <n v="199"/>
    <n v="770"/>
    <n v="1000"/>
    <x v="240"/>
  </r>
  <r>
    <x v="19"/>
    <x v="12"/>
    <x v="243"/>
    <n v="6.1799998283386204"/>
    <x v="0"/>
    <n v="0.33000001311302202"/>
    <n v="0.20999999344348899"/>
    <n v="5.6300001144409197"/>
    <n v="0"/>
    <n v="4"/>
    <n v="4"/>
    <n v="248"/>
    <n v="708"/>
    <n v="964"/>
    <x v="241"/>
  </r>
  <r>
    <x v="19"/>
    <x v="13"/>
    <x v="244"/>
    <n v="5.3400001525878897"/>
    <x v="0"/>
    <n v="0"/>
    <n v="0"/>
    <n v="5.3400001525878897"/>
    <n v="0"/>
    <n v="0"/>
    <n v="0"/>
    <n v="210"/>
    <n v="770"/>
    <n v="980"/>
    <x v="242"/>
  </r>
  <r>
    <x v="19"/>
    <x v="14"/>
    <x v="245"/>
    <n v="6.6399998664856001"/>
    <x v="0"/>
    <n v="0"/>
    <n v="0.62000000476837203"/>
    <n v="5.9499998092651403"/>
    <n v="0"/>
    <n v="0"/>
    <n v="15"/>
    <n v="247"/>
    <n v="808"/>
    <n v="1070"/>
    <x v="243"/>
  </r>
  <r>
    <x v="19"/>
    <x v="15"/>
    <x v="246"/>
    <n v="11.3599996566772"/>
    <x v="0"/>
    <n v="0.61000001430511497"/>
    <n v="2.6800000667571999"/>
    <n v="8.0600004196166992"/>
    <n v="0"/>
    <n v="8"/>
    <n v="56"/>
    <n v="381"/>
    <n v="407"/>
    <n v="852"/>
    <x v="244"/>
  </r>
  <r>
    <x v="19"/>
    <x v="16"/>
    <x v="247"/>
    <n v="9.0299997329711896"/>
    <x v="0"/>
    <n v="7.9999998211860698E-2"/>
    <n v="1.1599999666214"/>
    <n v="7.78999996185303"/>
    <n v="0"/>
    <n v="1"/>
    <n v="25"/>
    <n v="331"/>
    <n v="528"/>
    <n v="885"/>
    <x v="245"/>
  </r>
  <r>
    <x v="19"/>
    <x v="17"/>
    <x v="248"/>
    <n v="5.2699999809265101"/>
    <x v="0"/>
    <n v="0"/>
    <n v="0"/>
    <n v="5.2699999809265101"/>
    <n v="0"/>
    <n v="0"/>
    <n v="0"/>
    <n v="207"/>
    <n v="809"/>
    <n v="1016"/>
    <x v="246"/>
  </r>
  <r>
    <x v="19"/>
    <x v="18"/>
    <x v="51"/>
    <n v="0"/>
    <x v="0"/>
    <n v="0"/>
    <n v="0"/>
    <n v="0"/>
    <n v="0"/>
    <n v="0"/>
    <n v="0"/>
    <n v="0"/>
    <n v="1440"/>
    <n v="1440"/>
    <x v="125"/>
  </r>
  <r>
    <x v="20"/>
    <x v="7"/>
    <x v="249"/>
    <n v="8.1000003814697301"/>
    <x v="0"/>
    <n v="2.9000000953674299"/>
    <n v="0.62999999523162797"/>
    <n v="4.5799999237060502"/>
    <n v="0"/>
    <n v="51"/>
    <n v="12"/>
    <n v="235"/>
    <n v="782"/>
    <n v="1080"/>
    <x v="247"/>
  </r>
  <r>
    <x v="20"/>
    <x v="8"/>
    <x v="250"/>
    <n v="1.91999995708466"/>
    <x v="0"/>
    <n v="0"/>
    <n v="0"/>
    <n v="1.9099999666214"/>
    <n v="0"/>
    <n v="0"/>
    <n v="0"/>
    <n v="181"/>
    <n v="356"/>
    <n v="537"/>
    <x v="248"/>
  </r>
  <r>
    <x v="20"/>
    <x v="9"/>
    <x v="251"/>
    <n v="0.99000000953674305"/>
    <x v="0"/>
    <n v="0"/>
    <n v="0"/>
    <n v="0.99000000953674305"/>
    <n v="0"/>
    <n v="0"/>
    <n v="0"/>
    <n v="93"/>
    <n v="507"/>
    <n v="600"/>
    <x v="249"/>
  </r>
  <r>
    <x v="20"/>
    <x v="10"/>
    <x v="252"/>
    <n v="5.8800001144409197"/>
    <x v="0"/>
    <n v="2.0699999332428001"/>
    <n v="0.43999999761581399"/>
    <n v="3.3599998950958301"/>
    <n v="0"/>
    <n v="27"/>
    <n v="8"/>
    <n v="198"/>
    <n v="754"/>
    <n v="987"/>
    <x v="250"/>
  </r>
  <r>
    <x v="20"/>
    <x v="11"/>
    <x v="253"/>
    <n v="7.3800001144409197"/>
    <x v="0"/>
    <n v="2.3099999427795401"/>
    <n v="0.980000019073486"/>
    <n v="4.0900001525878897"/>
    <n v="0"/>
    <n v="40"/>
    <n v="26"/>
    <n v="218"/>
    <n v="772"/>
    <n v="1056"/>
    <x v="251"/>
  </r>
  <r>
    <x v="20"/>
    <x v="12"/>
    <x v="254"/>
    <n v="8"/>
    <x v="0"/>
    <n v="2.4100000858306898"/>
    <n v="1.70000004768372"/>
    <n v="3.8900001049041699"/>
    <n v="0"/>
    <n v="33"/>
    <n v="28"/>
    <n v="229"/>
    <n v="745"/>
    <n v="1035"/>
    <x v="252"/>
  </r>
  <r>
    <x v="20"/>
    <x v="13"/>
    <x v="255"/>
    <n v="10.079999923706101"/>
    <x v="0"/>
    <n v="3.2699999809265101"/>
    <n v="1.7300000190734901"/>
    <n v="5.0799999237060502"/>
    <n v="0"/>
    <n v="51"/>
    <n v="39"/>
    <n v="243"/>
    <n v="731"/>
    <n v="1064"/>
    <x v="253"/>
  </r>
  <r>
    <x v="20"/>
    <x v="14"/>
    <x v="256"/>
    <n v="6.4899997711181596"/>
    <x v="0"/>
    <n v="2.1400001049041699"/>
    <n v="1.2799999713897701"/>
    <n v="3.0799999237060498"/>
    <n v="0"/>
    <n v="38"/>
    <n v="24"/>
    <n v="193"/>
    <n v="767"/>
    <n v="1022"/>
    <x v="254"/>
  </r>
  <r>
    <x v="20"/>
    <x v="15"/>
    <x v="257"/>
    <n v="3"/>
    <x v="0"/>
    <n v="0"/>
    <n v="0"/>
    <n v="3"/>
    <n v="0"/>
    <n v="0"/>
    <n v="0"/>
    <n v="176"/>
    <n v="578"/>
    <n v="754"/>
    <x v="255"/>
  </r>
  <r>
    <x v="20"/>
    <x v="16"/>
    <x v="258"/>
    <n v="3.6500000953674299"/>
    <x v="0"/>
    <n v="0.28000000119209301"/>
    <n v="1.4800000190734901"/>
    <n v="1.8899999856948899"/>
    <n v="0"/>
    <n v="4"/>
    <n v="25"/>
    <n v="150"/>
    <n v="552"/>
    <n v="731"/>
    <x v="256"/>
  </r>
  <r>
    <x v="20"/>
    <x v="17"/>
    <x v="259"/>
    <n v="7.7699999809265101"/>
    <x v="0"/>
    <n v="2.2599999904632599"/>
    <n v="1.5199999809265099"/>
    <n v="3.9900000095367401"/>
    <n v="0"/>
    <n v="32"/>
    <n v="27"/>
    <n v="234"/>
    <n v="688"/>
    <n v="981"/>
    <x v="257"/>
  </r>
  <r>
    <x v="20"/>
    <x v="18"/>
    <x v="260"/>
    <n v="2.2400000095367401"/>
    <x v="0"/>
    <n v="0.5"/>
    <n v="0.67000001668930098"/>
    <n v="1.04999995231628"/>
    <n v="0"/>
    <n v="7"/>
    <n v="11"/>
    <n v="50"/>
    <n v="61"/>
    <n v="129"/>
    <x v="258"/>
  </r>
  <r>
    <x v="21"/>
    <x v="7"/>
    <x v="261"/>
    <n v="7.8699998855590803"/>
    <x v="0"/>
    <n v="4.7600002288818404"/>
    <n v="0.85000002384185802"/>
    <n v="2.25"/>
    <n v="0"/>
    <n v="99"/>
    <n v="31"/>
    <n v="142"/>
    <n v="721"/>
    <n v="993"/>
    <x v="259"/>
  </r>
  <r>
    <x v="21"/>
    <x v="8"/>
    <x v="262"/>
    <n v="11.1099996566772"/>
    <x v="0"/>
    <n v="8.1899995803833008"/>
    <n v="0.60000002384185802"/>
    <n v="2.3099999427795401"/>
    <n v="0"/>
    <n v="202"/>
    <n v="36"/>
    <n v="153"/>
    <n v="663"/>
    <n v="1054"/>
    <x v="260"/>
  </r>
  <r>
    <x v="21"/>
    <x v="9"/>
    <x v="263"/>
    <n v="7.4099998474121103"/>
    <x v="0"/>
    <n v="1.9900000095367401"/>
    <n v="0.97000002861022905"/>
    <n v="4.4400000572204599"/>
    <n v="0"/>
    <n v="58"/>
    <n v="27"/>
    <n v="240"/>
    <n v="700"/>
    <n v="1025"/>
    <x v="261"/>
  </r>
  <r>
    <x v="21"/>
    <x v="10"/>
    <x v="264"/>
    <n v="5.5599999427795401"/>
    <x v="0"/>
    <n v="2.3199999332428001"/>
    <n v="0.36000001430511502"/>
    <n v="2.8800001144409202"/>
    <n v="0"/>
    <n v="70"/>
    <n v="19"/>
    <n v="204"/>
    <n v="689"/>
    <n v="982"/>
    <x v="262"/>
  </r>
  <r>
    <x v="21"/>
    <x v="11"/>
    <x v="265"/>
    <n v="6.6999998092651403"/>
    <x v="0"/>
    <n v="3.9700000286102299"/>
    <n v="0.18999999761581399"/>
    <n v="2.5299999713897701"/>
    <n v="0"/>
    <n v="107"/>
    <n v="18"/>
    <n v="145"/>
    <n v="756"/>
    <n v="1026"/>
    <x v="244"/>
  </r>
  <r>
    <x v="21"/>
    <x v="12"/>
    <x v="266"/>
    <n v="8.3000001907348597"/>
    <x v="0"/>
    <n v="3.1300001144409202"/>
    <n v="1.37000000476837"/>
    <n v="3.8099999427795401"/>
    <n v="0"/>
    <n v="83"/>
    <n v="52"/>
    <n v="190"/>
    <n v="695"/>
    <n v="1020"/>
    <x v="263"/>
  </r>
  <r>
    <x v="21"/>
    <x v="13"/>
    <x v="138"/>
    <n v="3.3599998950958301"/>
    <x v="0"/>
    <n v="0.88999998569488503"/>
    <n v="0.259999990463257"/>
    <n v="2.21000003814697"/>
    <n v="0"/>
    <n v="31"/>
    <n v="11"/>
    <n v="146"/>
    <n v="756"/>
    <n v="944"/>
    <x v="264"/>
  </r>
  <r>
    <x v="21"/>
    <x v="14"/>
    <x v="267"/>
    <n v="3.2599999904632599"/>
    <x v="0"/>
    <n v="0.129999995231628"/>
    <n v="5.9999998658895499E-2"/>
    <n v="3.0799999237060498"/>
    <n v="0"/>
    <n v="8"/>
    <n v="2"/>
    <n v="156"/>
    <n v="813"/>
    <n v="979"/>
    <x v="265"/>
  </r>
  <r>
    <x v="21"/>
    <x v="15"/>
    <x v="268"/>
    <n v="7.8400001525878897"/>
    <x v="0"/>
    <n v="4.9099998474121103"/>
    <n v="0.77999997138977095"/>
    <n v="2.1500000953674299"/>
    <n v="0"/>
    <n v="123"/>
    <n v="62"/>
    <n v="138"/>
    <n v="601"/>
    <n v="924"/>
    <x v="266"/>
  </r>
  <r>
    <x v="21"/>
    <x v="16"/>
    <x v="269"/>
    <n v="7.3800001144409197"/>
    <x v="0"/>
    <n v="2.9300000667571999"/>
    <n v="1.4299999475479099"/>
    <n v="3.0199999809265101"/>
    <n v="0"/>
    <n v="80"/>
    <n v="35"/>
    <n v="162"/>
    <n v="721"/>
    <n v="998"/>
    <x v="267"/>
  </r>
  <r>
    <x v="21"/>
    <x v="17"/>
    <x v="270"/>
    <n v="2.1400001049041699"/>
    <x v="0"/>
    <n v="1.03999996185303"/>
    <n v="0.25"/>
    <n v="0.83999997377395597"/>
    <n v="0"/>
    <n v="39"/>
    <n v="17"/>
    <n v="54"/>
    <n v="209"/>
    <n v="319"/>
    <x v="268"/>
  </r>
  <r>
    <x v="22"/>
    <x v="7"/>
    <x v="271"/>
    <n v="5.6199998855590803"/>
    <x v="0"/>
    <n v="0"/>
    <n v="0"/>
    <n v="5.6199998855590803"/>
    <n v="0"/>
    <n v="0"/>
    <n v="0"/>
    <n v="286"/>
    <n v="568"/>
    <n v="854"/>
    <x v="219"/>
  </r>
  <r>
    <x v="22"/>
    <x v="8"/>
    <x v="272"/>
    <n v="14.8400001525879"/>
    <x v="0"/>
    <n v="0.239999994635582"/>
    <n v="2.0899999141693102"/>
    <n v="12.5100002288818"/>
    <n v="0"/>
    <n v="3"/>
    <n v="30"/>
    <n v="475"/>
    <n v="466"/>
    <n v="974"/>
    <x v="269"/>
  </r>
  <r>
    <x v="22"/>
    <x v="9"/>
    <x v="51"/>
    <n v="0"/>
    <x v="0"/>
    <n v="0"/>
    <n v="0"/>
    <n v="0"/>
    <n v="0"/>
    <n v="0"/>
    <n v="0"/>
    <n v="0"/>
    <n v="1440"/>
    <n v="1440"/>
    <x v="270"/>
  </r>
  <r>
    <x v="22"/>
    <x v="10"/>
    <x v="273"/>
    <n v="6.3899998664856001"/>
    <x v="0"/>
    <n v="0.18000000715255701"/>
    <n v="0.63999998569488503"/>
    <n v="5.5700001716613796"/>
    <n v="0"/>
    <n v="2"/>
    <n v="11"/>
    <n v="279"/>
    <n v="1148"/>
    <n v="1440"/>
    <x v="271"/>
  </r>
  <r>
    <x v="22"/>
    <x v="11"/>
    <x v="274"/>
    <n v="7.4800000190734899"/>
    <x v="0"/>
    <n v="0"/>
    <n v="0"/>
    <n v="7.4800000190734899"/>
    <n v="0"/>
    <n v="0"/>
    <n v="0"/>
    <n v="384"/>
    <n v="990"/>
    <n v="1374"/>
    <x v="272"/>
  </r>
  <r>
    <x v="22"/>
    <x v="12"/>
    <x v="249"/>
    <n v="9.3699998855590803"/>
    <x v="0"/>
    <n v="0"/>
    <n v="0"/>
    <n v="9.3699998855590803"/>
    <n v="0"/>
    <n v="0"/>
    <n v="0"/>
    <n v="491"/>
    <n v="388"/>
    <n v="879"/>
    <x v="273"/>
  </r>
  <r>
    <x v="22"/>
    <x v="13"/>
    <x v="275"/>
    <n v="3.6600000858306898"/>
    <x v="0"/>
    <n v="0"/>
    <n v="0"/>
    <n v="3.6600000858306898"/>
    <n v="0"/>
    <n v="0"/>
    <n v="0"/>
    <n v="156"/>
    <n v="770"/>
    <n v="926"/>
    <x v="274"/>
  </r>
  <r>
    <x v="22"/>
    <x v="14"/>
    <x v="276"/>
    <n v="6.7600002288818404"/>
    <x v="0"/>
    <n v="0"/>
    <n v="0"/>
    <n v="6.7300000190734899"/>
    <n v="0"/>
    <n v="0"/>
    <n v="0"/>
    <n v="422"/>
    <n v="1018"/>
    <n v="1440"/>
    <x v="275"/>
  </r>
  <r>
    <x v="22"/>
    <x v="15"/>
    <x v="277"/>
    <n v="8.1499996185302699"/>
    <x v="0"/>
    <n v="0"/>
    <n v="0"/>
    <n v="8.1499996185302699"/>
    <n v="0"/>
    <n v="0"/>
    <n v="0"/>
    <n v="506"/>
    <n v="413"/>
    <n v="919"/>
    <x v="276"/>
  </r>
  <r>
    <x v="22"/>
    <x v="16"/>
    <x v="51"/>
    <n v="0"/>
    <x v="0"/>
    <n v="0"/>
    <n v="0"/>
    <n v="0"/>
    <n v="0"/>
    <n v="0"/>
    <n v="0"/>
    <n v="0"/>
    <n v="1440"/>
    <n v="1440"/>
    <x v="125"/>
  </r>
  <r>
    <x v="23"/>
    <x v="7"/>
    <x v="278"/>
    <n v="5.0100002288818404"/>
    <x v="0"/>
    <n v="0"/>
    <n v="0"/>
    <n v="5.0100002288818404"/>
    <n v="0"/>
    <n v="0"/>
    <n v="0"/>
    <n v="280"/>
    <n v="1160"/>
    <n v="1440"/>
    <x v="277"/>
  </r>
  <r>
    <x v="23"/>
    <x v="8"/>
    <x v="279"/>
    <n v="7.2199997901916504"/>
    <x v="0"/>
    <n v="2.0199999809265101"/>
    <n v="3.6800000667571999"/>
    <n v="1.5199999809265099"/>
    <n v="0"/>
    <n v="25"/>
    <n v="107"/>
    <n v="113"/>
    <n v="1195"/>
    <n v="1440"/>
    <x v="278"/>
  </r>
  <r>
    <x v="23"/>
    <x v="9"/>
    <x v="51"/>
    <n v="0"/>
    <x v="0"/>
    <n v="0"/>
    <n v="0"/>
    <n v="0"/>
    <n v="0"/>
    <n v="33"/>
    <n v="0"/>
    <n v="0"/>
    <n v="1407"/>
    <n v="1440"/>
    <x v="279"/>
  </r>
  <r>
    <x v="23"/>
    <x v="10"/>
    <x v="51"/>
    <n v="0"/>
    <x v="0"/>
    <n v="0"/>
    <n v="0"/>
    <n v="0"/>
    <n v="0"/>
    <n v="0"/>
    <n v="0"/>
    <n v="0"/>
    <n v="1440"/>
    <n v="1440"/>
    <x v="280"/>
  </r>
  <r>
    <x v="23"/>
    <x v="11"/>
    <x v="51"/>
    <n v="0"/>
    <x v="0"/>
    <n v="0"/>
    <n v="0"/>
    <n v="0"/>
    <n v="0"/>
    <n v="0"/>
    <n v="0"/>
    <n v="0"/>
    <n v="1440"/>
    <n v="1440"/>
    <x v="280"/>
  </r>
  <r>
    <x v="23"/>
    <x v="12"/>
    <x v="51"/>
    <n v="0"/>
    <x v="0"/>
    <n v="0"/>
    <n v="0"/>
    <n v="0"/>
    <n v="0"/>
    <n v="0"/>
    <n v="0"/>
    <n v="0"/>
    <n v="1440"/>
    <n v="1440"/>
    <x v="280"/>
  </r>
  <r>
    <x v="23"/>
    <x v="13"/>
    <x v="51"/>
    <n v="0"/>
    <x v="0"/>
    <n v="0"/>
    <n v="0"/>
    <n v="0"/>
    <n v="0"/>
    <n v="0"/>
    <n v="0"/>
    <n v="0"/>
    <n v="1440"/>
    <n v="1440"/>
    <x v="280"/>
  </r>
  <r>
    <x v="23"/>
    <x v="14"/>
    <x v="51"/>
    <n v="0"/>
    <x v="0"/>
    <n v="0"/>
    <n v="0"/>
    <n v="0"/>
    <n v="0"/>
    <n v="0"/>
    <n v="0"/>
    <n v="0"/>
    <n v="1440"/>
    <n v="1440"/>
    <x v="280"/>
  </r>
  <r>
    <x v="23"/>
    <x v="15"/>
    <x v="51"/>
    <n v="0"/>
    <x v="0"/>
    <n v="0"/>
    <n v="0"/>
    <n v="0"/>
    <n v="0"/>
    <n v="0"/>
    <n v="0"/>
    <n v="0"/>
    <n v="1440"/>
    <n v="1440"/>
    <x v="280"/>
  </r>
  <r>
    <x v="23"/>
    <x v="16"/>
    <x v="51"/>
    <n v="0"/>
    <x v="0"/>
    <n v="0"/>
    <n v="0"/>
    <n v="0"/>
    <n v="0"/>
    <n v="20"/>
    <n v="0"/>
    <n v="0"/>
    <n v="494"/>
    <n v="514"/>
    <x v="281"/>
  </r>
  <r>
    <x v="24"/>
    <x v="7"/>
    <x v="51"/>
    <n v="0"/>
    <x v="0"/>
    <n v="0"/>
    <n v="0"/>
    <n v="0"/>
    <n v="0"/>
    <n v="0"/>
    <n v="0"/>
    <n v="0"/>
    <n v="1440"/>
    <n v="1440"/>
    <x v="5"/>
  </r>
  <r>
    <x v="24"/>
    <x v="8"/>
    <x v="280"/>
    <n v="2.0299999713897701"/>
    <x v="5"/>
    <n v="2.0299999713897701"/>
    <n v="0"/>
    <n v="0"/>
    <n v="0"/>
    <n v="46"/>
    <n v="0"/>
    <n v="0"/>
    <n v="1394"/>
    <n v="1440"/>
    <x v="282"/>
  </r>
  <r>
    <x v="24"/>
    <x v="9"/>
    <x v="51"/>
    <n v="0"/>
    <x v="0"/>
    <n v="0"/>
    <n v="0"/>
    <n v="0"/>
    <n v="0"/>
    <n v="0"/>
    <n v="0"/>
    <n v="0"/>
    <n v="1440"/>
    <n v="1440"/>
    <x v="5"/>
  </r>
  <r>
    <x v="24"/>
    <x v="10"/>
    <x v="51"/>
    <n v="0"/>
    <x v="0"/>
    <n v="0"/>
    <n v="0"/>
    <n v="0"/>
    <n v="0"/>
    <n v="0"/>
    <n v="0"/>
    <n v="0"/>
    <n v="1440"/>
    <n v="1440"/>
    <x v="5"/>
  </r>
  <r>
    <x v="24"/>
    <x v="11"/>
    <x v="281"/>
    <n v="7.5100002288818404"/>
    <x v="6"/>
    <n v="0"/>
    <n v="5.0000000745058101E-2"/>
    <n v="7.46000003814697"/>
    <n v="0"/>
    <n v="0"/>
    <n v="6"/>
    <n v="301"/>
    <n v="1133"/>
    <n v="1440"/>
    <x v="66"/>
  </r>
  <r>
    <x v="24"/>
    <x v="12"/>
    <x v="282"/>
    <n v="0.129999995231628"/>
    <x v="0"/>
    <n v="0"/>
    <n v="0"/>
    <n v="0.129999995231628"/>
    <n v="0"/>
    <n v="0"/>
    <n v="0"/>
    <n v="8"/>
    <n v="1432"/>
    <n v="1440"/>
    <x v="283"/>
  </r>
  <r>
    <x v="24"/>
    <x v="13"/>
    <x v="51"/>
    <n v="0"/>
    <x v="0"/>
    <n v="0"/>
    <n v="0"/>
    <n v="0"/>
    <n v="0"/>
    <n v="0"/>
    <n v="0"/>
    <n v="0"/>
    <n v="1440"/>
    <n v="1440"/>
    <x v="284"/>
  </r>
  <r>
    <x v="24"/>
    <x v="14"/>
    <x v="51"/>
    <n v="0"/>
    <x v="0"/>
    <n v="0"/>
    <n v="0"/>
    <n v="0"/>
    <n v="0"/>
    <n v="0"/>
    <n v="0"/>
    <n v="0"/>
    <n v="1440"/>
    <n v="1440"/>
    <x v="5"/>
  </r>
  <r>
    <x v="24"/>
    <x v="15"/>
    <x v="51"/>
    <n v="0"/>
    <x v="0"/>
    <n v="0"/>
    <n v="0"/>
    <n v="0"/>
    <n v="0"/>
    <n v="0"/>
    <n v="0"/>
    <n v="0"/>
    <n v="198"/>
    <n v="198"/>
    <x v="285"/>
  </r>
  <r>
    <x v="25"/>
    <x v="7"/>
    <x v="283"/>
    <n v="5.1799998283386204"/>
    <x v="0"/>
    <n v="1.7300000190734901"/>
    <n v="1.2699999809265099"/>
    <n v="2.1800000667571999"/>
    <n v="0"/>
    <n v="25"/>
    <n v="50"/>
    <n v="163"/>
    <n v="1189"/>
    <n v="1427"/>
    <x v="286"/>
  </r>
  <r>
    <x v="25"/>
    <x v="8"/>
    <x v="284"/>
    <n v="1.4299999475479099"/>
    <x v="0"/>
    <n v="0"/>
    <n v="0"/>
    <n v="1.4299999475479099"/>
    <n v="0"/>
    <n v="0"/>
    <n v="0"/>
    <n v="79"/>
    <n v="909"/>
    <n v="988"/>
    <x v="287"/>
  </r>
  <r>
    <x v="25"/>
    <x v="9"/>
    <x v="285"/>
    <n v="1.12999999523163"/>
    <x v="0"/>
    <n v="7.0000000298023196E-2"/>
    <n v="0.88999998569488503"/>
    <n v="0.17000000178813901"/>
    <n v="0"/>
    <n v="1"/>
    <n v="17"/>
    <n v="8"/>
    <n v="1414"/>
    <n v="1440"/>
    <x v="288"/>
  </r>
  <r>
    <x v="25"/>
    <x v="10"/>
    <x v="51"/>
    <n v="0"/>
    <x v="0"/>
    <n v="0"/>
    <n v="0"/>
    <n v="0"/>
    <n v="0"/>
    <n v="0"/>
    <n v="0"/>
    <n v="0"/>
    <n v="1440"/>
    <n v="1440"/>
    <x v="289"/>
  </r>
  <r>
    <x v="25"/>
    <x v="11"/>
    <x v="286"/>
    <n v="6.6999998092651403"/>
    <x v="0"/>
    <n v="1.12999999523163"/>
    <n v="2.03999996185303"/>
    <n v="3.1400001049041699"/>
    <n v="0"/>
    <n v="56"/>
    <n v="133"/>
    <n v="240"/>
    <n v="1011"/>
    <n v="1440"/>
    <x v="290"/>
  </r>
  <r>
    <x v="25"/>
    <x v="12"/>
    <x v="287"/>
    <n v="8.4300003051757795"/>
    <x v="0"/>
    <n v="1.3099999427795399"/>
    <n v="2.4400000572204599"/>
    <n v="4.6799998283386204"/>
    <n v="0"/>
    <n v="24"/>
    <n v="99"/>
    <n v="300"/>
    <n v="550"/>
    <n v="973"/>
    <x v="291"/>
  </r>
  <r>
    <x v="25"/>
    <x v="13"/>
    <x v="288"/>
    <n v="10.0299997329712"/>
    <x v="0"/>
    <n v="2.8699998855590798"/>
    <n v="3.3399999141693102"/>
    <n v="3.8199999332428001"/>
    <n v="0"/>
    <n v="46"/>
    <n v="114"/>
    <n v="250"/>
    <n v="739"/>
    <n v="1149"/>
    <x v="292"/>
  </r>
  <r>
    <x v="25"/>
    <x v="14"/>
    <x v="289"/>
    <n v="2.96000003814697"/>
    <x v="0"/>
    <n v="1.37000000476837"/>
    <n v="0.61000001430511497"/>
    <n v="0.980000019073486"/>
    <n v="0"/>
    <n v="27"/>
    <n v="30"/>
    <n v="75"/>
    <n v="1308"/>
    <n v="1440"/>
    <x v="293"/>
  </r>
  <r>
    <x v="25"/>
    <x v="15"/>
    <x v="290"/>
    <n v="9.9999997764825804E-3"/>
    <x v="0"/>
    <n v="0"/>
    <n v="0"/>
    <n v="9.9999997764825804E-3"/>
    <n v="0"/>
    <n v="0"/>
    <n v="0"/>
    <n v="1"/>
    <n v="601"/>
    <n v="602"/>
    <x v="294"/>
  </r>
  <r>
    <x v="26"/>
    <x v="5"/>
    <x v="291"/>
    <n v="10.2399997711182"/>
    <x v="0"/>
    <n v="1.28999996185303"/>
    <n v="4.4899997711181596"/>
    <n v="4.46000003814697"/>
    <n v="0"/>
    <n v="18"/>
    <n v="77"/>
    <n v="272"/>
    <n v="641"/>
    <n v="1008"/>
    <x v="295"/>
  </r>
  <r>
    <x v="26"/>
    <x v="6"/>
    <x v="292"/>
    <n v="9.3199996948242205"/>
    <x v="0"/>
    <n v="3.5"/>
    <n v="1.91999995708466"/>
    <n v="3.9000000953674299"/>
    <n v="0"/>
    <n v="50"/>
    <n v="32"/>
    <n v="234"/>
    <n v="595"/>
    <n v="911"/>
    <x v="296"/>
  </r>
  <r>
    <x v="26"/>
    <x v="7"/>
    <x v="293"/>
    <n v="6.9800000190734899"/>
    <x v="0"/>
    <n v="0.69999998807907104"/>
    <n v="2.4300000667571999"/>
    <n v="3.8499999046325701"/>
    <n v="0"/>
    <n v="9"/>
    <n v="45"/>
    <n v="252"/>
    <n v="602"/>
    <n v="908"/>
    <x v="297"/>
  </r>
  <r>
    <x v="26"/>
    <x v="8"/>
    <x v="294"/>
    <n v="8.3000001907348597"/>
    <x v="0"/>
    <n v="3.7599999904632599"/>
    <n v="1.28999996185303"/>
    <n v="3.2400000095367401"/>
    <n v="0"/>
    <n v="50"/>
    <n v="24"/>
    <n v="219"/>
    <n v="732"/>
    <n v="1025"/>
    <x v="298"/>
  </r>
  <r>
    <x v="26"/>
    <x v="9"/>
    <x v="295"/>
    <n v="8.1400003433227504"/>
    <x v="0"/>
    <n v="1.0099999904632599"/>
    <n v="3.2599999904632599"/>
    <n v="3.8699998855590798"/>
    <n v="0"/>
    <n v="14"/>
    <n v="51"/>
    <n v="218"/>
    <n v="589"/>
    <n v="872"/>
    <x v="299"/>
  </r>
  <r>
    <x v="26"/>
    <x v="10"/>
    <x v="296"/>
    <n v="12.800000190734901"/>
    <x v="0"/>
    <n v="5.9099998474121103"/>
    <n v="1.2300000190734901"/>
    <n v="5.6599998474121103"/>
    <n v="0"/>
    <n v="73"/>
    <n v="20"/>
    <n v="327"/>
    <n v="570"/>
    <n v="990"/>
    <x v="300"/>
  </r>
  <r>
    <x v="26"/>
    <x v="11"/>
    <x v="297"/>
    <n v="7.9400000572204599"/>
    <x v="0"/>
    <n v="2.3800001144409202"/>
    <n v="0.94999998807907104"/>
    <n v="4.6100001335143999"/>
    <n v="0"/>
    <n v="38"/>
    <n v="17"/>
    <n v="287"/>
    <n v="692"/>
    <n v="1034"/>
    <x v="301"/>
  </r>
  <r>
    <x v="26"/>
    <x v="12"/>
    <x v="298"/>
    <n v="8.8599996566772496"/>
    <x v="7"/>
    <n v="4.1799998283386204"/>
    <n v="0.68999999761581399"/>
    <n v="4"/>
    <n v="0"/>
    <n v="55"/>
    <n v="14"/>
    <n v="276"/>
    <n v="593"/>
    <n v="938"/>
    <x v="302"/>
  </r>
  <r>
    <x v="26"/>
    <x v="13"/>
    <x v="299"/>
    <n v="9.6499996185302699"/>
    <x v="8"/>
    <n v="3.3900001049041699"/>
    <n v="1.25"/>
    <n v="4.9099998474121103"/>
    <n v="0.10000000149011599"/>
    <n v="45"/>
    <n v="16"/>
    <n v="284"/>
    <n v="665"/>
    <n v="1010"/>
    <x v="295"/>
  </r>
  <r>
    <x v="26"/>
    <x v="14"/>
    <x v="300"/>
    <n v="10.8800001144409"/>
    <x v="9"/>
    <n v="2.4700000286102299"/>
    <n v="2.8800001144409202"/>
    <n v="5.5300002098083496"/>
    <n v="0"/>
    <n v="27"/>
    <n v="37"/>
    <n v="276"/>
    <n v="697"/>
    <n v="1037"/>
    <x v="296"/>
  </r>
  <r>
    <x v="26"/>
    <x v="15"/>
    <x v="301"/>
    <n v="8.2600002288818395"/>
    <x v="0"/>
    <n v="2.21000003814697"/>
    <n v="1.0900000333786"/>
    <n v="4.96000003814697"/>
    <n v="0"/>
    <n v="33"/>
    <n v="19"/>
    <n v="324"/>
    <n v="609"/>
    <n v="985"/>
    <x v="303"/>
  </r>
  <r>
    <x v="26"/>
    <x v="16"/>
    <x v="302"/>
    <n v="6.71000003814697"/>
    <x v="0"/>
    <n v="1.3600000143051101"/>
    <n v="0.21999999880790699"/>
    <n v="5.1300001144409197"/>
    <n v="0"/>
    <n v="19"/>
    <n v="7"/>
    <n v="306"/>
    <n v="679"/>
    <n v="1011"/>
    <x v="304"/>
  </r>
  <r>
    <x v="26"/>
    <x v="17"/>
    <x v="303"/>
    <n v="9.0900001525878906"/>
    <x v="10"/>
    <n v="1.0900000333786"/>
    <n v="2.7300000190734899"/>
    <n v="5.2699999809265101"/>
    <n v="0"/>
    <n v="21"/>
    <n v="38"/>
    <n v="297"/>
    <n v="678"/>
    <n v="1034"/>
    <x v="296"/>
  </r>
  <r>
    <x v="26"/>
    <x v="18"/>
    <x v="304"/>
    <n v="3.9000000953674299"/>
    <x v="0"/>
    <n v="2.8800001144409202"/>
    <n v="0.56000000238418601"/>
    <n v="0.46000000834464999"/>
    <n v="0"/>
    <n v="43"/>
    <n v="9"/>
    <n v="48"/>
    <n v="146"/>
    <n v="246"/>
    <x v="305"/>
  </r>
  <r>
    <x v="27"/>
    <x v="7"/>
    <x v="305"/>
    <n v="9.0600004196166992"/>
    <x v="11"/>
    <n v="4.4899997711181596"/>
    <n v="0.33000001311302202"/>
    <n v="4.2399997711181596"/>
    <n v="0"/>
    <n v="50"/>
    <n v="7"/>
    <n v="244"/>
    <n v="1139"/>
    <n v="1440"/>
    <x v="306"/>
  </r>
  <r>
    <x v="27"/>
    <x v="8"/>
    <x v="306"/>
    <n v="7.3400001525878897"/>
    <x v="0"/>
    <n v="0.55000001192092896"/>
    <n v="0.67000001668930098"/>
    <n v="6.1300001144409197"/>
    <n v="0"/>
    <n v="9"/>
    <n v="16"/>
    <n v="271"/>
    <n v="1075"/>
    <n v="1371"/>
    <x v="307"/>
  </r>
  <r>
    <x v="27"/>
    <x v="9"/>
    <x v="307"/>
    <n v="11.2399997711182"/>
    <x v="0"/>
    <n v="6.4099998474121103"/>
    <n v="1.37000000476837"/>
    <n v="3.4700000286102299"/>
    <n v="0"/>
    <n v="104"/>
    <n v="31"/>
    <n v="230"/>
    <n v="1002"/>
    <n v="1367"/>
    <x v="308"/>
  </r>
  <r>
    <x v="27"/>
    <x v="10"/>
    <x v="308"/>
    <n v="11.3999996185303"/>
    <x v="12"/>
    <n v="5.8000001907348597"/>
    <n v="0.75999999046325695"/>
    <n v="4.78999996185303"/>
    <n v="5.0000000745058101E-2"/>
    <n v="70"/>
    <n v="21"/>
    <n v="292"/>
    <n v="1057"/>
    <n v="1440"/>
    <x v="234"/>
  </r>
  <r>
    <x v="27"/>
    <x v="11"/>
    <x v="309"/>
    <n v="9.1400003433227504"/>
    <x v="13"/>
    <n v="4.3899998664856001"/>
    <n v="0.46000000834464999"/>
    <n v="4.28999996185303"/>
    <n v="0"/>
    <n v="50"/>
    <n v="6"/>
    <n v="284"/>
    <n v="1030"/>
    <n v="1370"/>
    <x v="309"/>
  </r>
  <r>
    <x v="27"/>
    <x v="12"/>
    <x v="310"/>
    <n v="10.25"/>
    <x v="14"/>
    <n v="5.3499999046325701"/>
    <n v="0.33000001311302202"/>
    <n v="4.5599999427795401"/>
    <n v="0"/>
    <n v="64"/>
    <n v="8"/>
    <n v="270"/>
    <n v="1098"/>
    <n v="1440"/>
    <x v="77"/>
  </r>
  <r>
    <x v="27"/>
    <x v="13"/>
    <x v="311"/>
    <n v="10.579999923706101"/>
    <x v="15"/>
    <n v="5.0999999046325701"/>
    <n v="1.1900000572204601"/>
    <n v="4.2800002098083496"/>
    <n v="0"/>
    <n v="61"/>
    <n v="33"/>
    <n v="265"/>
    <n v="1015"/>
    <n v="1374"/>
    <x v="310"/>
  </r>
  <r>
    <x v="27"/>
    <x v="14"/>
    <x v="312"/>
    <n v="9.6499996185302699"/>
    <x v="16"/>
    <n v="4.6999998092651403"/>
    <n v="0.74000000953674305"/>
    <n v="4.21000003814697"/>
    <n v="0"/>
    <n v="54"/>
    <n v="22"/>
    <n v="301"/>
    <n v="1063"/>
    <n v="1440"/>
    <x v="311"/>
  </r>
  <r>
    <x v="27"/>
    <x v="15"/>
    <x v="313"/>
    <n v="6.9200000762939498"/>
    <x v="0"/>
    <n v="7.0000000298023196E-2"/>
    <n v="0.270000010728836"/>
    <n v="6.5799999237060502"/>
    <n v="0"/>
    <n v="2"/>
    <n v="6"/>
    <n v="358"/>
    <n v="1074"/>
    <n v="1440"/>
    <x v="312"/>
  </r>
  <r>
    <x v="27"/>
    <x v="16"/>
    <x v="314"/>
    <n v="6.78999996185303"/>
    <x v="0"/>
    <n v="7.0000000298023196E-2"/>
    <n v="0.61000001430511497"/>
    <n v="6.1100001335143999"/>
    <n v="0"/>
    <n v="1"/>
    <n v="12"/>
    <n v="397"/>
    <n v="1030"/>
    <n v="1440"/>
    <x v="313"/>
  </r>
  <r>
    <x v="27"/>
    <x v="17"/>
    <x v="315"/>
    <n v="8.1400003433227504"/>
    <x v="0"/>
    <n v="1.04999995231628"/>
    <n v="0.79000002145767201"/>
    <n v="6.28999996185303"/>
    <n v="0"/>
    <n v="18"/>
    <n v="27"/>
    <n v="375"/>
    <n v="1020"/>
    <n v="1440"/>
    <x v="311"/>
  </r>
  <r>
    <x v="27"/>
    <x v="18"/>
    <x v="316"/>
    <n v="5.7699999809265101"/>
    <x v="17"/>
    <n v="4.5"/>
    <n v="0.34000000357627902"/>
    <n v="0.93999999761581399"/>
    <n v="0"/>
    <n v="53"/>
    <n v="6"/>
    <n v="43"/>
    <n v="405"/>
    <n v="507"/>
    <x v="314"/>
  </r>
  <r>
    <x v="28"/>
    <x v="7"/>
    <x v="317"/>
    <n v="7.6700000762939498"/>
    <x v="0"/>
    <n v="2.8299999237060498"/>
    <n v="1.8899999856948899"/>
    <n v="2.9300000667571999"/>
    <n v="0"/>
    <n v="38"/>
    <n v="30"/>
    <n v="154"/>
    <n v="777"/>
    <n v="999"/>
    <x v="315"/>
  </r>
  <r>
    <x v="28"/>
    <x v="8"/>
    <x v="318"/>
    <n v="1.9999999552965199E-2"/>
    <x v="0"/>
    <n v="0"/>
    <n v="0"/>
    <n v="9.9999997764825804E-3"/>
    <n v="0"/>
    <n v="0"/>
    <n v="0"/>
    <n v="2"/>
    <n v="872"/>
    <n v="874"/>
    <x v="316"/>
  </r>
  <r>
    <x v="28"/>
    <x v="9"/>
    <x v="319"/>
    <n v="1.3099999427795399"/>
    <x v="0"/>
    <n v="0.230000004172325"/>
    <n v="0.34999999403953602"/>
    <n v="0.730000019073486"/>
    <n v="0"/>
    <n v="3"/>
    <n v="6"/>
    <n v="27"/>
    <n v="1404"/>
    <n v="1440"/>
    <x v="317"/>
  </r>
  <r>
    <x v="28"/>
    <x v="10"/>
    <x v="320"/>
    <n v="3.8699998855590798"/>
    <x v="0"/>
    <n v="0.52999997138977095"/>
    <n v="0.230000004172325"/>
    <n v="3.0999999046325701"/>
    <n v="0"/>
    <n v="31"/>
    <n v="24"/>
    <n v="138"/>
    <n v="1247"/>
    <n v="1440"/>
    <x v="318"/>
  </r>
  <r>
    <x v="28"/>
    <x v="11"/>
    <x v="321"/>
    <n v="4.9899997711181596"/>
    <x v="0"/>
    <n v="1.79999995231628"/>
    <n v="0.52999997138977095"/>
    <n v="2.6099998950958301"/>
    <n v="2.9999999329447701E-2"/>
    <n v="25"/>
    <n v="33"/>
    <n v="132"/>
    <n v="1159"/>
    <n v="1349"/>
    <x v="319"/>
  </r>
  <r>
    <x v="28"/>
    <x v="12"/>
    <x v="322"/>
    <n v="4.7300000190734899"/>
    <x v="0"/>
    <n v="1.4099999666214"/>
    <n v="0.77999997138977095"/>
    <n v="2.5299999713897701"/>
    <n v="0"/>
    <n v="19"/>
    <n v="14"/>
    <n v="124"/>
    <n v="814"/>
    <n v="971"/>
    <x v="320"/>
  </r>
  <r>
    <x v="28"/>
    <x v="13"/>
    <x v="323"/>
    <n v="10.819999694824199"/>
    <x v="0"/>
    <n v="7.2300000190734899"/>
    <n v="1.12000000476837"/>
    <n v="2.4300000667571999"/>
    <n v="2.9999999329447701E-2"/>
    <n v="76"/>
    <n v="30"/>
    <n v="127"/>
    <n v="695"/>
    <n v="928"/>
    <x v="321"/>
  </r>
  <r>
    <x v="28"/>
    <x v="14"/>
    <x v="324"/>
    <n v="6.5199999809265101"/>
    <x v="0"/>
    <n v="2.5"/>
    <n v="1.3999999761581401"/>
    <n v="2.5899999141693102"/>
    <n v="0"/>
    <n v="50"/>
    <n v="48"/>
    <n v="140"/>
    <n v="797"/>
    <n v="1035"/>
    <x v="322"/>
  </r>
  <r>
    <x v="28"/>
    <x v="15"/>
    <x v="325"/>
    <n v="4.6700000762939498"/>
    <x v="0"/>
    <n v="1.08000004291534"/>
    <n v="0.129999995231628"/>
    <n v="3.46000003814697"/>
    <n v="0"/>
    <n v="27"/>
    <n v="5"/>
    <n v="204"/>
    <n v="717"/>
    <n v="953"/>
    <x v="323"/>
  </r>
  <r>
    <x v="28"/>
    <x v="16"/>
    <x v="326"/>
    <n v="0.34999999403953602"/>
    <x v="0"/>
    <n v="0"/>
    <n v="0"/>
    <n v="0.34000000357627902"/>
    <n v="0"/>
    <n v="0"/>
    <n v="0"/>
    <n v="27"/>
    <n v="1368"/>
    <n v="1395"/>
    <x v="324"/>
  </r>
  <r>
    <x v="28"/>
    <x v="17"/>
    <x v="327"/>
    <n v="3.9200000762939502"/>
    <x v="0"/>
    <n v="0.74000000953674305"/>
    <n v="0.230000004172325"/>
    <n v="2.9300000667571999"/>
    <n v="0"/>
    <n v="46"/>
    <n v="22"/>
    <n v="126"/>
    <n v="741"/>
    <n v="935"/>
    <x v="325"/>
  </r>
  <r>
    <x v="28"/>
    <x v="18"/>
    <x v="328"/>
    <n v="0.259999990463257"/>
    <x v="0"/>
    <n v="0"/>
    <n v="0"/>
    <n v="0.259999990463257"/>
    <n v="0"/>
    <n v="0"/>
    <n v="0"/>
    <n v="14"/>
    <n v="75"/>
    <n v="89"/>
    <x v="326"/>
  </r>
  <r>
    <x v="29"/>
    <x v="8"/>
    <x v="329"/>
    <n v="15.6199998855591"/>
    <x v="0"/>
    <n v="12.060000419616699"/>
    <n v="0.85000002384185802"/>
    <n v="2.71000003814697"/>
    <n v="0"/>
    <n v="124"/>
    <n v="19"/>
    <n v="172"/>
    <n v="1125"/>
    <n v="1440"/>
    <x v="327"/>
  </r>
  <r>
    <x v="29"/>
    <x v="9"/>
    <x v="330"/>
    <n v="20.139999389648398"/>
    <x v="0"/>
    <n v="16.819999694824201"/>
    <n v="1.62999999523163"/>
    <n v="1.6900000572204601"/>
    <n v="0"/>
    <n v="165"/>
    <n v="36"/>
    <n v="97"/>
    <n v="1142"/>
    <n v="1440"/>
    <x v="328"/>
  </r>
  <r>
    <x v="29"/>
    <x v="10"/>
    <x v="331"/>
    <n v="13.210000038146999"/>
    <x v="0"/>
    <n v="9.6700000762939506"/>
    <n v="0.18000000715255701"/>
    <n v="3.3499999046325701"/>
    <n v="0"/>
    <n v="100"/>
    <n v="4"/>
    <n v="213"/>
    <n v="1123"/>
    <n v="1440"/>
    <x v="329"/>
  </r>
  <r>
    <x v="29"/>
    <x v="11"/>
    <x v="332"/>
    <n v="13.4099998474121"/>
    <x v="0"/>
    <n v="9.9600000381469709"/>
    <n v="0.31000000238418601"/>
    <n v="3.1400001049041699"/>
    <n v="0"/>
    <n v="98"/>
    <n v="8"/>
    <n v="184"/>
    <n v="1150"/>
    <n v="1440"/>
    <x v="330"/>
  </r>
  <r>
    <x v="29"/>
    <x v="12"/>
    <x v="333"/>
    <n v="12.420000076293899"/>
    <x v="0"/>
    <n v="8.9600000381469709"/>
    <n v="0.55000001192092896"/>
    <n v="2.9100000858306898"/>
    <n v="0"/>
    <n v="100"/>
    <n v="14"/>
    <n v="191"/>
    <n v="1135"/>
    <n v="1440"/>
    <x v="331"/>
  </r>
  <r>
    <x v="29"/>
    <x v="13"/>
    <x v="334"/>
    <n v="13.199999809265099"/>
    <x v="0"/>
    <n v="9.9700002670288104"/>
    <n v="0.239999994635582"/>
    <n v="2.9900000095367401"/>
    <n v="0"/>
    <n v="101"/>
    <n v="6"/>
    <n v="190"/>
    <n v="1143"/>
    <n v="1440"/>
    <x v="332"/>
  </r>
  <r>
    <x v="29"/>
    <x v="14"/>
    <x v="335"/>
    <n v="9.5399999618530291"/>
    <x v="0"/>
    <n v="6.7699999809265101"/>
    <n v="0.259999990463257"/>
    <n v="2.5"/>
    <n v="0"/>
    <n v="60"/>
    <n v="6"/>
    <n v="153"/>
    <n v="1221"/>
    <n v="1440"/>
    <x v="333"/>
  </r>
  <r>
    <x v="29"/>
    <x v="15"/>
    <x v="336"/>
    <n v="9.1400003433227504"/>
    <x v="0"/>
    <n v="6.6900000572204599"/>
    <n v="0.25"/>
    <n v="2.1900000572204599"/>
    <n v="0"/>
    <n v="59"/>
    <n v="6"/>
    <n v="120"/>
    <n v="1255"/>
    <n v="1440"/>
    <x v="334"/>
  </r>
  <r>
    <x v="29"/>
    <x v="16"/>
    <x v="337"/>
    <n v="7.7300000190734899"/>
    <x v="0"/>
    <n v="3.0499999523162802"/>
    <n v="0.80000001192092896"/>
    <n v="3.8800001144409202"/>
    <n v="0"/>
    <n v="30"/>
    <n v="18"/>
    <n v="207"/>
    <n v="1185"/>
    <n v="1440"/>
    <x v="335"/>
  </r>
  <r>
    <x v="29"/>
    <x v="17"/>
    <x v="338"/>
    <n v="12.7200002670288"/>
    <x v="0"/>
    <n v="9.9799995422363299"/>
    <n v="0.36000001430511502"/>
    <n v="2.3800001144409202"/>
    <n v="0"/>
    <n v="96"/>
    <n v="8"/>
    <n v="155"/>
    <n v="1181"/>
    <n v="1440"/>
    <x v="336"/>
  </r>
  <r>
    <x v="29"/>
    <x v="18"/>
    <x v="339"/>
    <n v="0.20999999344348899"/>
    <x v="0"/>
    <n v="0"/>
    <n v="0"/>
    <n v="0.20999999344348899"/>
    <n v="0"/>
    <n v="0"/>
    <n v="0"/>
    <n v="16"/>
    <n v="599"/>
    <n v="615"/>
    <x v="337"/>
  </r>
  <r>
    <x v="30"/>
    <x v="7"/>
    <x v="51"/>
    <n v="0"/>
    <x v="0"/>
    <n v="0"/>
    <n v="0"/>
    <n v="0"/>
    <n v="0"/>
    <n v="0"/>
    <n v="0"/>
    <n v="0"/>
    <n v="1440"/>
    <n v="1440"/>
    <x v="338"/>
  </r>
  <r>
    <x v="30"/>
    <x v="8"/>
    <x v="51"/>
    <n v="0"/>
    <x v="0"/>
    <n v="0"/>
    <n v="0"/>
    <n v="0"/>
    <n v="0"/>
    <n v="0"/>
    <n v="0"/>
    <n v="0"/>
    <n v="1440"/>
    <n v="1440"/>
    <x v="338"/>
  </r>
  <r>
    <x v="30"/>
    <x v="9"/>
    <x v="51"/>
    <n v="0"/>
    <x v="0"/>
    <n v="0"/>
    <n v="0"/>
    <n v="0"/>
    <n v="0"/>
    <n v="0"/>
    <n v="0"/>
    <n v="0"/>
    <n v="1440"/>
    <n v="1440"/>
    <x v="338"/>
  </r>
  <r>
    <x v="30"/>
    <x v="10"/>
    <x v="51"/>
    <n v="0"/>
    <x v="0"/>
    <n v="0"/>
    <n v="0"/>
    <n v="0"/>
    <n v="0"/>
    <n v="0"/>
    <n v="0"/>
    <n v="0"/>
    <n v="1440"/>
    <n v="1440"/>
    <x v="338"/>
  </r>
  <r>
    <x v="30"/>
    <x v="11"/>
    <x v="51"/>
    <n v="0"/>
    <x v="0"/>
    <n v="0"/>
    <n v="0"/>
    <n v="0"/>
    <n v="0"/>
    <n v="0"/>
    <n v="0"/>
    <n v="0"/>
    <n v="1440"/>
    <n v="1440"/>
    <x v="338"/>
  </r>
  <r>
    <x v="30"/>
    <x v="12"/>
    <x v="340"/>
    <n v="1.2799999713897701"/>
    <x v="0"/>
    <n v="0"/>
    <n v="0"/>
    <n v="1.2799999713897701"/>
    <n v="0"/>
    <n v="0"/>
    <n v="0"/>
    <n v="94"/>
    <n v="1346"/>
    <n v="1440"/>
    <x v="339"/>
  </r>
  <r>
    <x v="30"/>
    <x v="13"/>
    <x v="341"/>
    <n v="3.4200000762939502"/>
    <x v="0"/>
    <n v="1"/>
    <n v="0.91000002622604403"/>
    <n v="1.5099999904632599"/>
    <n v="9.9999997764825804E-3"/>
    <n v="15"/>
    <n v="15"/>
    <n v="107"/>
    <n v="1303"/>
    <n v="1440"/>
    <x v="185"/>
  </r>
  <r>
    <x v="30"/>
    <x v="14"/>
    <x v="342"/>
    <n v="9.1499996185302699"/>
    <x v="0"/>
    <n v="5.6999998092651403"/>
    <n v="0.93000000715255704"/>
    <n v="2.5099999904632599"/>
    <n v="0"/>
    <n v="47"/>
    <n v="13"/>
    <n v="150"/>
    <n v="1230"/>
    <n v="1440"/>
    <x v="340"/>
  </r>
  <r>
    <x v="30"/>
    <x v="15"/>
    <x v="343"/>
    <n v="3.53999996185303"/>
    <x v="0"/>
    <n v="0.54000002145767201"/>
    <n v="1.54999995231628"/>
    <n v="1.46000003814697"/>
    <n v="0"/>
    <n v="8"/>
    <n v="28"/>
    <n v="148"/>
    <n v="1256"/>
    <n v="1440"/>
    <x v="341"/>
  </r>
  <r>
    <x v="30"/>
    <x v="16"/>
    <x v="344"/>
    <n v="1.6799999475479099"/>
    <x v="0"/>
    <n v="0"/>
    <n v="0"/>
    <n v="1.66999995708466"/>
    <n v="1.9999999552965199E-2"/>
    <n v="0"/>
    <n v="0"/>
    <n v="126"/>
    <n v="1314"/>
    <n v="1440"/>
    <x v="342"/>
  </r>
  <r>
    <x v="30"/>
    <x v="17"/>
    <x v="345"/>
    <n v="1.08000004291534"/>
    <x v="0"/>
    <n v="0"/>
    <n v="0"/>
    <n v="1.08000004291534"/>
    <n v="0"/>
    <n v="0"/>
    <n v="0"/>
    <n v="86"/>
    <n v="1139"/>
    <n v="1225"/>
    <x v="343"/>
  </r>
  <r>
    <x v="30"/>
    <x v="18"/>
    <x v="51"/>
    <n v="0"/>
    <x v="0"/>
    <n v="0"/>
    <n v="0"/>
    <n v="0"/>
    <n v="0"/>
    <n v="0"/>
    <n v="0"/>
    <n v="0"/>
    <n v="1440"/>
    <n v="1440"/>
    <x v="125"/>
  </r>
  <r>
    <x v="31"/>
    <x v="7"/>
    <x v="346"/>
    <n v="11.2399997711182"/>
    <x v="0"/>
    <n v="6.2300000190734899"/>
    <n v="1.0599999427795399"/>
    <n v="3.96000003814697"/>
    <n v="0"/>
    <n v="73"/>
    <n v="21"/>
    <n v="195"/>
    <n v="719"/>
    <n v="1008"/>
    <x v="344"/>
  </r>
  <r>
    <x v="31"/>
    <x v="8"/>
    <x v="347"/>
    <n v="2.6600000858306898"/>
    <x v="0"/>
    <n v="0"/>
    <n v="0"/>
    <n v="2.6600000858306898"/>
    <n v="0"/>
    <n v="0"/>
    <n v="0"/>
    <n v="144"/>
    <n v="657"/>
    <n v="801"/>
    <x v="345"/>
  </r>
  <r>
    <x v="31"/>
    <x v="9"/>
    <x v="348"/>
    <n v="7.2600002288818404"/>
    <x v="0"/>
    <n v="1.9900000095367401"/>
    <n v="0.81999999284744296"/>
    <n v="4.4499998092651403"/>
    <n v="0"/>
    <n v="25"/>
    <n v="13"/>
    <n v="243"/>
    <n v="600"/>
    <n v="881"/>
    <x v="346"/>
  </r>
  <r>
    <x v="31"/>
    <x v="10"/>
    <x v="349"/>
    <n v="11.050000190734901"/>
    <x v="18"/>
    <n v="4.0900001525878897"/>
    <n v="0.79000002145767201"/>
    <n v="6.1700000762939498"/>
    <n v="0"/>
    <n v="105"/>
    <n v="16"/>
    <n v="220"/>
    <n v="658"/>
    <n v="999"/>
    <x v="347"/>
  </r>
  <r>
    <x v="31"/>
    <x v="11"/>
    <x v="350"/>
    <n v="10.189999580383301"/>
    <x v="19"/>
    <n v="5"/>
    <n v="0.75"/>
    <n v="4.4400000572204599"/>
    <n v="0"/>
    <n v="113"/>
    <n v="15"/>
    <n v="189"/>
    <n v="686"/>
    <n v="1003"/>
    <x v="348"/>
  </r>
  <r>
    <x v="31"/>
    <x v="12"/>
    <x v="351"/>
    <n v="7.2399997711181596"/>
    <x v="18"/>
    <n v="0"/>
    <n v="0.25"/>
    <n v="6.9899997711181596"/>
    <n v="0"/>
    <n v="55"/>
    <n v="6"/>
    <n v="230"/>
    <n v="728"/>
    <n v="1019"/>
    <x v="349"/>
  </r>
  <r>
    <x v="31"/>
    <x v="13"/>
    <x v="352"/>
    <n v="7.71000003814697"/>
    <x v="19"/>
    <n v="2.4100000858306898"/>
    <n v="0.52999997138977095"/>
    <n v="4.7699999809265101"/>
    <n v="0"/>
    <n v="83"/>
    <n v="11"/>
    <n v="181"/>
    <n v="670"/>
    <n v="945"/>
    <x v="350"/>
  </r>
  <r>
    <x v="31"/>
    <x v="14"/>
    <x v="353"/>
    <n v="6.6199998855590803"/>
    <x v="18"/>
    <n v="1.4900000095367401"/>
    <n v="0.52999997138977095"/>
    <n v="4.6100001335143999"/>
    <n v="0"/>
    <n v="72"/>
    <n v="10"/>
    <n v="167"/>
    <n v="868"/>
    <n v="1117"/>
    <x v="351"/>
  </r>
  <r>
    <x v="31"/>
    <x v="15"/>
    <x v="354"/>
    <n v="1.7799999713897701"/>
    <x v="0"/>
    <n v="0"/>
    <n v="0"/>
    <n v="1.7799999713897701"/>
    <n v="0"/>
    <n v="0"/>
    <n v="0"/>
    <n v="110"/>
    <n v="843"/>
    <n v="953"/>
    <x v="352"/>
  </r>
  <r>
    <x v="31"/>
    <x v="16"/>
    <x v="355"/>
    <n v="2.0899999141693102"/>
    <x v="0"/>
    <n v="0"/>
    <n v="0"/>
    <n v="2.0899999141693102"/>
    <n v="0"/>
    <n v="0"/>
    <n v="0"/>
    <n v="117"/>
    <n v="727"/>
    <n v="844"/>
    <x v="353"/>
  </r>
  <r>
    <x v="31"/>
    <x v="17"/>
    <x v="356"/>
    <n v="7.0100002288818404"/>
    <x v="18"/>
    <n v="1.53999996185303"/>
    <n v="0.87999999523162797"/>
    <n v="4.5900001525878897"/>
    <n v="0"/>
    <n v="74"/>
    <n v="17"/>
    <n v="182"/>
    <n v="811"/>
    <n v="1084"/>
    <x v="354"/>
  </r>
  <r>
    <x v="31"/>
    <x v="18"/>
    <x v="357"/>
    <n v="2.5699999332428001"/>
    <x v="19"/>
    <n v="0.82999998331069902"/>
    <n v="0.70999997854232799"/>
    <n v="1.0299999713897701"/>
    <n v="0"/>
    <n v="65"/>
    <n v="15"/>
    <n v="49"/>
    <n v="243"/>
    <n v="372"/>
    <x v="230"/>
  </r>
  <r>
    <x v="32"/>
    <x v="7"/>
    <x v="358"/>
    <n v="1.70000004768372"/>
    <x v="0"/>
    <n v="0"/>
    <n v="0"/>
    <n v="1.70000004768372"/>
    <n v="0"/>
    <n v="0"/>
    <n v="0"/>
    <n v="112"/>
    <n v="1328"/>
    <n v="1440"/>
    <x v="196"/>
  </r>
  <r>
    <x v="32"/>
    <x v="8"/>
    <x v="359"/>
    <n v="2.7300000190734899"/>
    <x v="0"/>
    <n v="0"/>
    <n v="0"/>
    <n v="2.6900000572204599"/>
    <n v="0"/>
    <n v="0"/>
    <n v="0"/>
    <n v="166"/>
    <n v="1274"/>
    <n v="1440"/>
    <x v="355"/>
  </r>
  <r>
    <x v="32"/>
    <x v="9"/>
    <x v="360"/>
    <n v="1.8600000143051101"/>
    <x v="0"/>
    <n v="0"/>
    <n v="0"/>
    <n v="1.8600000143051101"/>
    <n v="0"/>
    <n v="0"/>
    <n v="0"/>
    <n v="131"/>
    <n v="1309"/>
    <n v="1440"/>
    <x v="356"/>
  </r>
  <r>
    <x v="32"/>
    <x v="10"/>
    <x v="361"/>
    <n v="2.46000003814697"/>
    <x v="0"/>
    <n v="0"/>
    <n v="0"/>
    <n v="2.46000003814697"/>
    <n v="0"/>
    <n v="0"/>
    <n v="0"/>
    <n v="147"/>
    <n v="1293"/>
    <n v="1440"/>
    <x v="357"/>
  </r>
  <r>
    <x v="32"/>
    <x v="11"/>
    <x v="362"/>
    <n v="5.3299999237060502"/>
    <x v="0"/>
    <n v="0.37000000476837203"/>
    <n v="0.730000019073486"/>
    <n v="4.2399997711181596"/>
    <n v="0"/>
    <n v="5"/>
    <n v="15"/>
    <n v="212"/>
    <n v="1208"/>
    <n v="1440"/>
    <x v="358"/>
  </r>
  <r>
    <x v="32"/>
    <x v="12"/>
    <x v="100"/>
    <n v="1.6399999856948899"/>
    <x v="0"/>
    <n v="0"/>
    <n v="0"/>
    <n v="1.62999999523163"/>
    <n v="0"/>
    <n v="0"/>
    <n v="0"/>
    <n v="112"/>
    <n v="1328"/>
    <n v="1440"/>
    <x v="359"/>
  </r>
  <r>
    <x v="32"/>
    <x v="13"/>
    <x v="363"/>
    <n v="2.2000000476837198"/>
    <x v="0"/>
    <n v="0"/>
    <n v="0"/>
    <n v="2.2000000476837198"/>
    <n v="0"/>
    <n v="0"/>
    <n v="0"/>
    <n v="138"/>
    <n v="1302"/>
    <n v="1440"/>
    <x v="300"/>
  </r>
  <r>
    <x v="32"/>
    <x v="14"/>
    <x v="364"/>
    <n v="1.1000000238418599"/>
    <x v="0"/>
    <n v="0"/>
    <n v="0"/>
    <n v="1.1000000238418599"/>
    <n v="0"/>
    <n v="0"/>
    <n v="0"/>
    <n v="79"/>
    <n v="1052"/>
    <n v="1131"/>
    <x v="360"/>
  </r>
  <r>
    <x v="33"/>
    <x v="7"/>
    <x v="365"/>
    <n v="2.9400000572204599"/>
    <x v="0"/>
    <n v="0.10000000149011599"/>
    <n v="0.140000000596046"/>
    <n v="2.7000000476837198"/>
    <n v="0"/>
    <n v="4"/>
    <n v="8"/>
    <n v="176"/>
    <n v="748"/>
    <n v="936"/>
    <x v="361"/>
  </r>
  <r>
    <x v="33"/>
    <x v="8"/>
    <x v="366"/>
    <n v="5.4099998474121103"/>
    <x v="0"/>
    <n v="0.259999990463257"/>
    <n v="0.38999998569488498"/>
    <n v="4.7600002288818404"/>
    <n v="0"/>
    <n v="9"/>
    <n v="24"/>
    <n v="328"/>
    <n v="1079"/>
    <n v="1440"/>
    <x v="362"/>
  </r>
  <r>
    <x v="33"/>
    <x v="9"/>
    <x v="367"/>
    <n v="4.6300001144409197"/>
    <x v="0"/>
    <n v="0.109999999403954"/>
    <n v="0.230000004172325"/>
    <n v="4.28999996185303"/>
    <n v="0"/>
    <n v="2"/>
    <n v="6"/>
    <n v="279"/>
    <n v="636"/>
    <n v="923"/>
    <x v="363"/>
  </r>
  <r>
    <x v="33"/>
    <x v="10"/>
    <x v="368"/>
    <n v="2.4500000476837198"/>
    <x v="0"/>
    <n v="0"/>
    <n v="0.21999999880790699"/>
    <n v="2.2300000190734899"/>
    <n v="0"/>
    <n v="0"/>
    <n v="9"/>
    <n v="161"/>
    <n v="675"/>
    <n v="845"/>
    <x v="364"/>
  </r>
  <r>
    <x v="33"/>
    <x v="11"/>
    <x v="369"/>
    <n v="1.4900000095367401"/>
    <x v="0"/>
    <n v="9.9999997764825804E-3"/>
    <n v="0.18000000715255701"/>
    <n v="1.29999995231628"/>
    <n v="0"/>
    <n v="1"/>
    <n v="10"/>
    <n v="111"/>
    <n v="904"/>
    <n v="1026"/>
    <x v="304"/>
  </r>
  <r>
    <x v="33"/>
    <x v="12"/>
    <x v="370"/>
    <n v="1.3600000143051101"/>
    <x v="0"/>
    <n v="0"/>
    <n v="0"/>
    <n v="1.3600000143051101"/>
    <n v="0"/>
    <n v="0"/>
    <n v="0"/>
    <n v="122"/>
    <n v="855"/>
    <n v="977"/>
    <x v="365"/>
  </r>
  <r>
    <x v="33"/>
    <x v="13"/>
    <x v="371"/>
    <n v="0.82999998331069902"/>
    <x v="0"/>
    <n v="0"/>
    <n v="0"/>
    <n v="0.82999998331069902"/>
    <n v="0"/>
    <n v="0"/>
    <n v="0"/>
    <n v="77"/>
    <n v="888"/>
    <n v="965"/>
    <x v="366"/>
  </r>
  <r>
    <x v="33"/>
    <x v="14"/>
    <x v="372"/>
    <n v="0.93999999761581399"/>
    <x v="0"/>
    <n v="0.10000000149011599"/>
    <n v="0.20999999344348899"/>
    <n v="0.62999999523162797"/>
    <n v="0"/>
    <n v="2"/>
    <n v="8"/>
    <n v="71"/>
    <n v="912"/>
    <n v="993"/>
    <x v="120"/>
  </r>
  <r>
    <x v="33"/>
    <x v="15"/>
    <x v="373"/>
    <n v="0.64999997615814198"/>
    <x v="0"/>
    <n v="0"/>
    <n v="0"/>
    <n v="0.64999997615814198"/>
    <n v="0"/>
    <n v="0"/>
    <n v="0"/>
    <n v="63"/>
    <n v="739"/>
    <n v="802"/>
    <x v="367"/>
  </r>
  <r>
    <x v="33"/>
    <x v="16"/>
    <x v="374"/>
    <n v="2.9500000476837198"/>
    <x v="0"/>
    <n v="0"/>
    <n v="0"/>
    <n v="2.9500000476837198"/>
    <n v="0"/>
    <n v="0"/>
    <n v="0"/>
    <n v="179"/>
    <n v="1261"/>
    <n v="1440"/>
    <x v="368"/>
  </r>
  <r>
    <x v="33"/>
    <x v="17"/>
    <x v="375"/>
    <n v="0.109999999403954"/>
    <x v="0"/>
    <n v="0"/>
    <n v="0"/>
    <n v="0.109999999403954"/>
    <n v="0"/>
    <n v="0"/>
    <n v="0"/>
    <n v="12"/>
    <n v="1428"/>
    <n v="1440"/>
    <x v="369"/>
  </r>
  <r>
    <x v="33"/>
    <x v="18"/>
    <x v="376"/>
    <n v="9.9999997764825804E-3"/>
    <x v="0"/>
    <n v="0"/>
    <n v="0"/>
    <n v="9.9999997764825804E-3"/>
    <n v="0"/>
    <n v="0"/>
    <n v="0"/>
    <n v="6"/>
    <n v="598"/>
    <n v="604"/>
    <x v="370"/>
  </r>
  <r>
    <x v="34"/>
    <x v="7"/>
    <x v="377"/>
    <n v="15.819999694824199"/>
    <x v="0"/>
    <n v="8.6999998092651403"/>
    <n v="0.15999999642372101"/>
    <n v="6.9099998474121103"/>
    <n v="0"/>
    <n v="67"/>
    <n v="3"/>
    <n v="247"/>
    <n v="1123"/>
    <n v="1440"/>
    <x v="371"/>
  </r>
  <r>
    <x v="34"/>
    <x v="8"/>
    <x v="378"/>
    <n v="23.389999389648398"/>
    <x v="0"/>
    <n v="14.7200002670288"/>
    <n v="1.21000003814697"/>
    <n v="7.3400001525878897"/>
    <n v="9.9999997764825804E-3"/>
    <n v="116"/>
    <n v="24"/>
    <n v="260"/>
    <n v="1040"/>
    <n v="1440"/>
    <x v="372"/>
  </r>
  <r>
    <x v="34"/>
    <x v="9"/>
    <x v="379"/>
    <n v="8.1899995803833008"/>
    <x v="0"/>
    <n v="1.79999995231628"/>
    <n v="0.75"/>
    <n v="5.5700001716613796"/>
    <n v="0"/>
    <n v="106"/>
    <n v="17"/>
    <n v="259"/>
    <n v="1058"/>
    <n v="1440"/>
    <x v="373"/>
  </r>
  <r>
    <x v="34"/>
    <x v="10"/>
    <x v="380"/>
    <n v="18.409999847412099"/>
    <x v="0"/>
    <n v="11.7299995422363"/>
    <n v="0.64999997615814198"/>
    <n v="6"/>
    <n v="0"/>
    <n v="78"/>
    <n v="16"/>
    <n v="208"/>
    <n v="1138"/>
    <n v="1440"/>
    <x v="374"/>
  </r>
  <r>
    <x v="34"/>
    <x v="11"/>
    <x v="381"/>
    <n v="8.1199998855590803"/>
    <x v="0"/>
    <n v="0.769999980926514"/>
    <n v="0.18000000715255701"/>
    <n v="7.0900001525878897"/>
    <n v="9.9999997764825804E-3"/>
    <n v="10"/>
    <n v="3"/>
    <n v="246"/>
    <n v="1181"/>
    <n v="1440"/>
    <x v="375"/>
  </r>
  <r>
    <x v="34"/>
    <x v="12"/>
    <x v="382"/>
    <n v="20.909999847412099"/>
    <x v="0"/>
    <n v="12.2200002670288"/>
    <n v="0.54000002145767201"/>
    <n v="8.0799999237060494"/>
    <n v="0"/>
    <n v="87"/>
    <n v="16"/>
    <n v="318"/>
    <n v="1019"/>
    <n v="1440"/>
    <x v="376"/>
  </r>
  <r>
    <x v="34"/>
    <x v="13"/>
    <x v="383"/>
    <n v="8.4200000762939506"/>
    <x v="0"/>
    <n v="2.96000003814697"/>
    <n v="0.38999998569488498"/>
    <n v="5.0300002098083496"/>
    <n v="0"/>
    <n v="32"/>
    <n v="11"/>
    <n v="212"/>
    <n v="1185"/>
    <n v="1440"/>
    <x v="377"/>
  </r>
  <r>
    <x v="34"/>
    <x v="14"/>
    <x v="384"/>
    <n v="20.389999389648398"/>
    <x v="0"/>
    <n v="11.1000003814697"/>
    <n v="0.62999999523162797"/>
    <n v="8.6199998855590803"/>
    <n v="0"/>
    <n v="70"/>
    <n v="29"/>
    <n v="359"/>
    <n v="982"/>
    <n v="1440"/>
    <x v="378"/>
  </r>
  <r>
    <x v="34"/>
    <x v="15"/>
    <x v="385"/>
    <n v="8.0699996948242205"/>
    <x v="0"/>
    <n v="0"/>
    <n v="1.9999999552965199E-2"/>
    <n v="8.0200004577636701"/>
    <n v="0"/>
    <n v="90"/>
    <n v="9"/>
    <n v="289"/>
    <n v="1052"/>
    <n v="1440"/>
    <x v="379"/>
  </r>
  <r>
    <x v="34"/>
    <x v="16"/>
    <x v="386"/>
    <n v="27.530000686645501"/>
    <x v="0"/>
    <n v="21.920000076293899"/>
    <n v="1.12000000476837"/>
    <n v="4.46000003814697"/>
    <n v="0"/>
    <n v="128"/>
    <n v="46"/>
    <n v="211"/>
    <n v="1055"/>
    <n v="1440"/>
    <x v="380"/>
  </r>
  <r>
    <x v="34"/>
    <x v="17"/>
    <x v="387"/>
    <n v="8.0600004196166992"/>
    <x v="0"/>
    <n v="1.4700000286102299"/>
    <n v="0.15000000596046401"/>
    <n v="6.3699998855590803"/>
    <n v="9.9999997764825804E-3"/>
    <n v="18"/>
    <n v="7"/>
    <n v="225"/>
    <n v="1190"/>
    <n v="1440"/>
    <x v="381"/>
  </r>
  <r>
    <x v="34"/>
    <x v="18"/>
    <x v="388"/>
    <n v="1.7799999713897701"/>
    <x v="0"/>
    <n v="0"/>
    <n v="0"/>
    <n v="1.7799999713897701"/>
    <n v="0"/>
    <n v="0"/>
    <n v="0"/>
    <n v="58"/>
    <n v="531"/>
    <n v="589"/>
    <x v="38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9F680019-5F56-44F1-9E48-6D12759A65FA}" name="PivotTable1" cacheId="3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 chartFormat="4">
  <location ref="A3:B385" firstHeaderRow="1" firstDataRow="1" firstDataCol="1" rowPageCount="1" colPageCount="1"/>
  <pivotFields count="17">
    <pivotField axis="axisPage" showAll="0">
      <items count="36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t="default"/>
      </items>
    </pivotField>
    <pivotField numFmtId="14" showAll="0">
      <items count="33"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t="default"/>
      </items>
    </pivotField>
    <pivotField axis="axisRow" showAll="0">
      <items count="390">
        <item h="1" x="51"/>
        <item x="193"/>
        <item h="1" x="52"/>
        <item h="1" x="181"/>
        <item x="290"/>
        <item x="192"/>
        <item x="376"/>
        <item x="68"/>
        <item x="185"/>
        <item x="318"/>
        <item x="282"/>
        <item x="375"/>
        <item x="198"/>
        <item x="18"/>
        <item x="223"/>
        <item x="339"/>
        <item x="156"/>
        <item x="328"/>
        <item x="64"/>
        <item x="326"/>
        <item x="149"/>
        <item x="63"/>
        <item x="20"/>
        <item x="115"/>
        <item x="184"/>
        <item x="31"/>
        <item x="92"/>
        <item x="373"/>
        <item x="32"/>
        <item x="67"/>
        <item x="82"/>
        <item x="62"/>
        <item x="234"/>
        <item x="371"/>
        <item x="47"/>
        <item x="30"/>
        <item x="364"/>
        <item x="372"/>
        <item x="251"/>
        <item x="23"/>
        <item x="27"/>
        <item x="285"/>
        <item x="345"/>
        <item x="195"/>
        <item x="24"/>
        <item x="19"/>
        <item x="95"/>
        <item x="22"/>
        <item x="340"/>
        <item x="319"/>
        <item x="162"/>
        <item x="21"/>
        <item x="284"/>
        <item x="127"/>
        <item x="100"/>
        <item x="280"/>
        <item x="66"/>
        <item h="1" x="166"/>
        <item x="370"/>
        <item x="183"/>
        <item x="358"/>
        <item x="116"/>
        <item x="61"/>
        <item x="354"/>
        <item x="189"/>
        <item x="98"/>
        <item x="210"/>
        <item x="83"/>
        <item x="369"/>
        <item x="388"/>
        <item x="60"/>
        <item x="360"/>
        <item x="216"/>
        <item x="65"/>
        <item x="344"/>
        <item x="211"/>
        <item x="81"/>
        <item x="355"/>
        <item x="186"/>
        <item x="87"/>
        <item x="363"/>
        <item x="41"/>
        <item x="50"/>
        <item x="270"/>
        <item x="28"/>
        <item x="250"/>
        <item x="180"/>
        <item x="152"/>
        <item x="89"/>
        <item x="148"/>
        <item x="215"/>
        <item x="361"/>
        <item x="86"/>
        <item x="225"/>
        <item x="59"/>
        <item x="151"/>
        <item x="357"/>
        <item x="213"/>
        <item x="91"/>
        <item x="347"/>
        <item x="96"/>
        <item x="196"/>
        <item x="260"/>
        <item x="359"/>
        <item x="34"/>
        <item x="147"/>
        <item x="88"/>
        <item x="368"/>
        <item x="35"/>
        <item x="126"/>
        <item x="289"/>
        <item x="167"/>
        <item h="1" x="220"/>
        <item x="217"/>
        <item x="171"/>
        <item x="57"/>
        <item x="267"/>
        <item x="164"/>
        <item x="132"/>
        <item h="1" x="138"/>
        <item x="25"/>
        <item x="365"/>
        <item x="257"/>
        <item x="374"/>
        <item x="38"/>
        <item x="137"/>
        <item x="130"/>
        <item x="212"/>
        <item x="275"/>
        <item x="97"/>
        <item x="93"/>
        <item x="54"/>
        <item x="179"/>
        <item x="190"/>
        <item x="90"/>
        <item x="341"/>
        <item x="124"/>
        <item x="53"/>
        <item x="224"/>
        <item x="170"/>
        <item x="343"/>
        <item x="49"/>
        <item x="168"/>
        <item x="214"/>
        <item x="191"/>
        <item x="56"/>
        <item x="70"/>
        <item x="231"/>
        <item h="1" x="150"/>
        <item x="135"/>
        <item x="187"/>
        <item x="163"/>
        <item x="258"/>
        <item x="199"/>
        <item x="85"/>
        <item x="58"/>
        <item x="229"/>
        <item x="157"/>
        <item x="128"/>
        <item x="131"/>
        <item x="304"/>
        <item x="153"/>
        <item x="222"/>
        <item x="320"/>
        <item x="172"/>
        <item x="226"/>
        <item x="327"/>
        <item x="232"/>
        <item x="161"/>
        <item x="33"/>
        <item x="133"/>
        <item x="173"/>
        <item x="248"/>
        <item x="235"/>
        <item x="209"/>
        <item x="55"/>
        <item x="176"/>
        <item x="244"/>
        <item x="221"/>
        <item x="37"/>
        <item x="278"/>
        <item x="160"/>
        <item x="219"/>
        <item x="242"/>
        <item x="84"/>
        <item x="80"/>
        <item x="103"/>
        <item x="228"/>
        <item x="197"/>
        <item x="362"/>
        <item x="48"/>
        <item x="174"/>
        <item x="218"/>
        <item x="237"/>
        <item x="94"/>
        <item x="165"/>
        <item x="122"/>
        <item x="238"/>
        <item x="283"/>
        <item x="367"/>
        <item x="188"/>
        <item x="325"/>
        <item x="120"/>
        <item x="322"/>
        <item x="134"/>
        <item x="264"/>
        <item x="316"/>
        <item x="169"/>
        <item x="271"/>
        <item x="175"/>
        <item x="321"/>
        <item x="106"/>
        <item x="125"/>
        <item x="236"/>
        <item x="243"/>
        <item x="139"/>
        <item x="129"/>
        <item x="117"/>
        <item x="178"/>
        <item x="241"/>
        <item x="45"/>
        <item x="230"/>
        <item x="43"/>
        <item x="201"/>
        <item x="245"/>
        <item x="227"/>
        <item x="204"/>
        <item x="104"/>
        <item x="353"/>
        <item x="206"/>
        <item x="203"/>
        <item x="144"/>
        <item x="194"/>
        <item x="119"/>
        <item x="182"/>
        <item x="366"/>
        <item x="273"/>
        <item x="159"/>
        <item x="136"/>
        <item x="233"/>
        <item x="356"/>
        <item x="252"/>
        <item x="155"/>
        <item x="276"/>
        <item x="265"/>
        <item x="200"/>
        <item x="351"/>
        <item x="208"/>
        <item x="348"/>
        <item x="26"/>
        <item x="202"/>
        <item x="286"/>
        <item x="121"/>
        <item x="279"/>
        <item x="324"/>
        <item x="118"/>
        <item x="352"/>
        <item x="281"/>
        <item x="269"/>
        <item x="274"/>
        <item x="263"/>
        <item x="42"/>
        <item x="256"/>
        <item x="36"/>
        <item x="114"/>
        <item x="78"/>
        <item x="9"/>
        <item x="16"/>
        <item x="205"/>
        <item x="113"/>
        <item x="79"/>
        <item x="108"/>
        <item x="337"/>
        <item x="314"/>
        <item x="302"/>
        <item x="13"/>
        <item x="111"/>
        <item x="145"/>
        <item x="107"/>
        <item x="101"/>
        <item x="110"/>
        <item x="239"/>
        <item x="158"/>
        <item x="313"/>
        <item x="261"/>
        <item x="293"/>
        <item x="177"/>
        <item x="268"/>
        <item x="102"/>
        <item x="387"/>
        <item x="381"/>
        <item x="277"/>
        <item x="73"/>
        <item x="383"/>
        <item x="207"/>
        <item x="5"/>
        <item x="306"/>
        <item x="17"/>
        <item x="0"/>
        <item x="266"/>
        <item x="109"/>
        <item x="247"/>
        <item x="71"/>
        <item x="336"/>
        <item x="44"/>
        <item x="99"/>
        <item x="8"/>
        <item x="253"/>
        <item x="317"/>
        <item x="140"/>
        <item x="305"/>
        <item x="335"/>
        <item x="287"/>
        <item x="259"/>
        <item x="141"/>
        <item x="12"/>
        <item x="297"/>
        <item x="342"/>
        <item x="4"/>
        <item x="309"/>
        <item x="240"/>
        <item x="315"/>
        <item x="254"/>
        <item x="6"/>
        <item x="7"/>
        <item x="142"/>
        <item x="295"/>
        <item x="303"/>
        <item h="1" x="249"/>
        <item x="15"/>
        <item x="294"/>
        <item x="298"/>
        <item x="154"/>
        <item x="301"/>
        <item x="14"/>
        <item x="312"/>
        <item x="2"/>
        <item x="350"/>
        <item x="40"/>
        <item x="76"/>
        <item x="3"/>
        <item x="299"/>
        <item x="310"/>
        <item x="69"/>
        <item x="46"/>
        <item x="349"/>
        <item x="288"/>
        <item x="246"/>
        <item x="292"/>
        <item x="311"/>
        <item x="123"/>
        <item x="346"/>
        <item x="300"/>
        <item x="10"/>
        <item x="146"/>
        <item x="323"/>
        <item x="11"/>
        <item x="262"/>
        <item x="379"/>
        <item x="308"/>
        <item x="72"/>
        <item x="74"/>
        <item x="143"/>
        <item x="255"/>
        <item x="105"/>
        <item x="291"/>
        <item x="338"/>
        <item x="112"/>
        <item x="77"/>
        <item x="333"/>
        <item x="385"/>
        <item x="307"/>
        <item x="334"/>
        <item x="332"/>
        <item x="331"/>
        <item x="1"/>
        <item x="75"/>
        <item x="29"/>
        <item x="377"/>
        <item x="296"/>
        <item x="272"/>
        <item x="329"/>
        <item x="39"/>
        <item x="380"/>
        <item x="384"/>
        <item x="382"/>
        <item x="330"/>
        <item x="378"/>
        <item x="386"/>
        <item t="default"/>
      </items>
    </pivotField>
    <pivotField numFmtId="2" showAll="0"/>
    <pivotField showAll="0"/>
    <pivotField numFmtId="2" showAll="0"/>
    <pivotField numFmtId="2" showAll="0"/>
    <pivotField numFmtId="2" showAll="0"/>
    <pivotField numFmtId="2" showAll="0"/>
    <pivotField showAll="0"/>
    <pivotField showAll="0"/>
    <pivotField showAll="0"/>
    <pivotField showAll="0"/>
    <pivotField showAll="0"/>
    <pivotField dataField="1" showAll="0">
      <items count="384">
        <item h="1" x="125"/>
        <item x="17"/>
        <item x="150"/>
        <item x="285"/>
        <item x="56"/>
        <item x="182"/>
        <item x="46"/>
        <item x="200"/>
        <item x="92"/>
        <item x="326"/>
        <item x="258"/>
        <item x="36"/>
        <item x="233"/>
        <item x="370"/>
        <item x="281"/>
        <item x="222"/>
        <item x="294"/>
        <item x="101"/>
        <item x="337"/>
        <item x="305"/>
        <item x="382"/>
        <item x="68"/>
        <item x="314"/>
        <item x="80"/>
        <item x="129"/>
        <item x="149"/>
        <item x="148"/>
        <item x="82"/>
        <item x="19"/>
        <item x="30"/>
        <item x="31"/>
        <item x="139"/>
        <item x="210"/>
        <item x="22"/>
        <item x="29"/>
        <item x="23"/>
        <item x="93"/>
        <item x="26"/>
        <item x="83"/>
        <item x="116"/>
        <item x="21"/>
        <item x="49"/>
        <item x="50"/>
        <item x="20"/>
        <item x="33"/>
        <item x="18"/>
        <item x="343"/>
        <item x="87"/>
        <item x="91"/>
        <item x="81"/>
        <item x="32"/>
        <item x="89"/>
        <item x="86"/>
        <item x="88"/>
        <item x="338"/>
        <item x="145"/>
        <item x="27"/>
        <item x="35"/>
        <item x="249"/>
        <item x="140"/>
        <item x="270"/>
        <item x="24"/>
        <item x="96"/>
        <item x="268"/>
        <item x="90"/>
        <item x="146"/>
        <item x="99"/>
        <item x="85"/>
        <item x="25"/>
        <item x="34"/>
        <item x="117"/>
        <item x="28"/>
        <item x="84"/>
        <item x="339"/>
        <item x="248"/>
        <item x="97"/>
        <item x="141"/>
        <item x="48"/>
        <item x="316"/>
        <item x="142"/>
        <item x="143"/>
        <item x="342"/>
        <item x="224"/>
        <item x="255"/>
        <item x="147"/>
        <item x="94"/>
        <item x="256"/>
        <item x="123"/>
        <item x="369"/>
        <item x="124"/>
        <item x="13"/>
        <item x="98"/>
        <item x="185"/>
        <item x="183"/>
        <item x="192"/>
        <item x="195"/>
        <item x="187"/>
        <item x="144"/>
        <item x="134"/>
        <item x="317"/>
        <item x="324"/>
        <item x="53"/>
        <item x="16"/>
        <item x="360"/>
        <item x="137"/>
        <item x="132"/>
        <item x="0"/>
        <item x="5"/>
        <item x="284"/>
        <item x="52"/>
        <item x="341"/>
        <item x="289"/>
        <item x="8"/>
        <item x="118"/>
        <item x="283"/>
        <item x="9"/>
        <item x="130"/>
        <item x="228"/>
        <item x="12"/>
        <item x="7"/>
        <item x="186"/>
        <item x="227"/>
        <item x="133"/>
        <item x="230"/>
        <item x="15"/>
        <item x="4"/>
        <item x="55"/>
        <item x="6"/>
        <item x="367"/>
        <item x="250"/>
        <item x="14"/>
        <item x="225"/>
        <item x="223"/>
        <item x="274"/>
        <item x="231"/>
        <item x="121"/>
        <item x="126"/>
        <item x="104"/>
        <item x="3"/>
        <item x="105"/>
        <item x="2"/>
        <item x="95"/>
        <item x="197"/>
        <item x="120"/>
        <item x="201"/>
        <item x="366"/>
        <item x="51"/>
        <item x="47"/>
        <item x="54"/>
        <item x="288"/>
        <item x="188"/>
        <item x="163"/>
        <item x="191"/>
        <item x="115"/>
        <item x="135"/>
        <item x="297"/>
        <item x="254"/>
        <item x="157"/>
        <item x="10"/>
        <item x="211"/>
        <item x="107"/>
        <item x="136"/>
        <item x="70"/>
        <item x="102"/>
        <item x="252"/>
        <item x="119"/>
        <item x="299"/>
        <item x="110"/>
        <item x="280"/>
        <item x="138"/>
        <item x="257"/>
        <item x="131"/>
        <item x="226"/>
        <item x="11"/>
        <item x="251"/>
        <item x="64"/>
        <item x="109"/>
        <item x="108"/>
        <item x="304"/>
        <item x="198"/>
        <item x="112"/>
        <item x="365"/>
        <item x="298"/>
        <item x="203"/>
        <item x="63"/>
        <item x="213"/>
        <item x="202"/>
        <item x="247"/>
        <item x="232"/>
        <item x="1"/>
        <item x="301"/>
        <item x="340"/>
        <item x="114"/>
        <item x="302"/>
        <item x="205"/>
        <item x="103"/>
        <item x="296"/>
        <item x="207"/>
        <item x="62"/>
        <item x="100"/>
        <item x="287"/>
        <item x="219"/>
        <item x="204"/>
        <item x="215"/>
        <item x="282"/>
        <item x="212"/>
        <item x="364"/>
        <item x="303"/>
        <item x="320"/>
        <item x="229"/>
        <item x="209"/>
        <item x="295"/>
        <item x="253"/>
        <item x="368"/>
        <item x="67"/>
        <item x="122"/>
        <item x="194"/>
        <item x="361"/>
        <item x="271"/>
        <item x="193"/>
        <item x="189"/>
        <item x="221"/>
        <item x="218"/>
        <item x="206"/>
        <item x="214"/>
        <item x="217"/>
        <item x="111"/>
        <item x="208"/>
        <item x="61"/>
        <item x="359"/>
        <item x="196"/>
        <item x="216"/>
        <item x="60"/>
        <item x="199"/>
        <item x="71"/>
        <item x="356"/>
        <item x="318"/>
        <item x="220"/>
        <item x="300"/>
        <item x="106"/>
        <item x="319"/>
        <item x="66"/>
        <item x="65"/>
        <item x="40"/>
        <item x="272"/>
        <item x="59"/>
        <item x="184"/>
        <item x="78"/>
        <item x="357"/>
        <item x="152"/>
        <item x="275"/>
        <item x="190"/>
        <item x="265"/>
        <item x="113"/>
        <item x="315"/>
        <item x="181"/>
        <item x="355"/>
        <item x="323"/>
        <item x="325"/>
        <item x="79"/>
        <item x="153"/>
        <item x="306"/>
        <item x="307"/>
        <item x="76"/>
        <item x="72"/>
        <item x="293"/>
        <item x="57"/>
        <item x="352"/>
        <item x="312"/>
        <item x="276"/>
        <item x="353"/>
        <item x="69"/>
        <item x="279"/>
        <item x="363"/>
        <item x="309"/>
        <item x="246"/>
        <item x="335"/>
        <item x="273"/>
        <item x="313"/>
        <item x="345"/>
        <item x="334"/>
        <item x="74"/>
        <item x="73"/>
        <item x="322"/>
        <item x="264"/>
        <item x="277"/>
        <item x="58"/>
        <item x="358"/>
        <item x="333"/>
        <item x="77"/>
        <item x="180"/>
        <item x="381"/>
        <item x="242"/>
        <item x="375"/>
        <item x="310"/>
        <item x="240"/>
        <item x="321"/>
        <item x="311"/>
        <item x="128"/>
        <item x="269"/>
        <item x="234"/>
        <item x="172"/>
        <item x="236"/>
        <item x="235"/>
        <item x="237"/>
        <item x="42"/>
        <item x="44"/>
        <item x="239"/>
        <item x="241"/>
        <item x="377"/>
        <item x="175"/>
        <item x="168"/>
        <item x="158"/>
        <item x="243"/>
        <item x="151"/>
        <item x="362"/>
        <item x="154"/>
        <item x="75"/>
        <item x="177"/>
        <item x="286"/>
        <item x="308"/>
        <item x="336"/>
        <item x="41"/>
        <item x="174"/>
        <item x="278"/>
        <item x="331"/>
        <item x="162"/>
        <item x="161"/>
        <item x="330"/>
        <item x="332"/>
        <item x="43"/>
        <item x="329"/>
        <item x="245"/>
        <item x="176"/>
        <item x="179"/>
        <item x="45"/>
        <item x="346"/>
        <item x="173"/>
        <item x="37"/>
        <item x="171"/>
        <item x="160"/>
        <item x="238"/>
        <item x="327"/>
        <item x="267"/>
        <item x="169"/>
        <item x="261"/>
        <item x="39"/>
        <item x="170"/>
        <item x="165"/>
        <item x="262"/>
        <item x="166"/>
        <item x="371"/>
        <item x="244"/>
        <item x="259"/>
        <item x="374"/>
        <item x="344"/>
        <item x="164"/>
        <item x="328"/>
        <item x="156"/>
        <item x="351"/>
        <item x="159"/>
        <item x="263"/>
        <item x="354"/>
        <item x="349"/>
        <item x="266"/>
        <item x="155"/>
        <item x="350"/>
        <item x="379"/>
        <item x="292"/>
        <item x="373"/>
        <item x="291"/>
        <item x="167"/>
        <item x="38"/>
        <item x="178"/>
        <item x="376"/>
        <item x="348"/>
        <item x="378"/>
        <item x="372"/>
        <item x="347"/>
        <item x="290"/>
        <item x="260"/>
        <item x="380"/>
        <item x="127"/>
        <item t="default"/>
      </items>
    </pivotField>
    <pivotField showAll="0" defaultSubtotal="0"/>
    <pivotField showAll="0" defaultSubtotal="0">
      <items count="1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</items>
    </pivotField>
  </pivotFields>
  <rowFields count="1">
    <field x="2"/>
  </rowFields>
  <rowItems count="382">
    <i>
      <x v="1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  <i>
      <x v="101"/>
    </i>
    <i>
      <x v="102"/>
    </i>
    <i>
      <x v="103"/>
    </i>
    <i>
      <x v="104"/>
    </i>
    <i>
      <x v="105"/>
    </i>
    <i>
      <x v="106"/>
    </i>
    <i>
      <x v="107"/>
    </i>
    <i>
      <x v="108"/>
    </i>
    <i>
      <x v="109"/>
    </i>
    <i>
      <x v="110"/>
    </i>
    <i>
      <x v="111"/>
    </i>
    <i>
      <x v="113"/>
    </i>
    <i>
      <x v="114"/>
    </i>
    <i>
      <x v="115"/>
    </i>
    <i>
      <x v="116"/>
    </i>
    <i>
      <x v="117"/>
    </i>
    <i>
      <x v="118"/>
    </i>
    <i>
      <x v="120"/>
    </i>
    <i>
      <x v="121"/>
    </i>
    <i>
      <x v="122"/>
    </i>
    <i>
      <x v="123"/>
    </i>
    <i>
      <x v="124"/>
    </i>
    <i>
      <x v="125"/>
    </i>
    <i>
      <x v="126"/>
    </i>
    <i>
      <x v="127"/>
    </i>
    <i>
      <x v="128"/>
    </i>
    <i>
      <x v="129"/>
    </i>
    <i>
      <x v="130"/>
    </i>
    <i>
      <x v="131"/>
    </i>
    <i>
      <x v="132"/>
    </i>
    <i>
      <x v="133"/>
    </i>
    <i>
      <x v="134"/>
    </i>
    <i>
      <x v="135"/>
    </i>
    <i>
      <x v="136"/>
    </i>
    <i>
      <x v="137"/>
    </i>
    <i>
      <x v="138"/>
    </i>
    <i>
      <x v="139"/>
    </i>
    <i>
      <x v="140"/>
    </i>
    <i>
      <x v="141"/>
    </i>
    <i>
      <x v="142"/>
    </i>
    <i>
      <x v="143"/>
    </i>
    <i>
      <x v="144"/>
    </i>
    <i>
      <x v="145"/>
    </i>
    <i>
      <x v="146"/>
    </i>
    <i>
      <x v="147"/>
    </i>
    <i>
      <x v="149"/>
    </i>
    <i>
      <x v="150"/>
    </i>
    <i>
      <x v="151"/>
    </i>
    <i>
      <x v="152"/>
    </i>
    <i>
      <x v="153"/>
    </i>
    <i>
      <x v="154"/>
    </i>
    <i>
      <x v="155"/>
    </i>
    <i>
      <x v="156"/>
    </i>
    <i>
      <x v="157"/>
    </i>
    <i>
      <x v="158"/>
    </i>
    <i>
      <x v="159"/>
    </i>
    <i>
      <x v="160"/>
    </i>
    <i>
      <x v="161"/>
    </i>
    <i>
      <x v="162"/>
    </i>
    <i>
      <x v="163"/>
    </i>
    <i>
      <x v="164"/>
    </i>
    <i>
      <x v="165"/>
    </i>
    <i>
      <x v="166"/>
    </i>
    <i>
      <x v="167"/>
    </i>
    <i>
      <x v="168"/>
    </i>
    <i>
      <x v="169"/>
    </i>
    <i>
      <x v="170"/>
    </i>
    <i>
      <x v="171"/>
    </i>
    <i>
      <x v="172"/>
    </i>
    <i>
      <x v="173"/>
    </i>
    <i>
      <x v="174"/>
    </i>
    <i>
      <x v="175"/>
    </i>
    <i>
      <x v="176"/>
    </i>
    <i>
      <x v="177"/>
    </i>
    <i>
      <x v="178"/>
    </i>
    <i>
      <x v="179"/>
    </i>
    <i>
      <x v="180"/>
    </i>
    <i>
      <x v="181"/>
    </i>
    <i>
      <x v="182"/>
    </i>
    <i>
      <x v="183"/>
    </i>
    <i>
      <x v="184"/>
    </i>
    <i>
      <x v="185"/>
    </i>
    <i>
      <x v="186"/>
    </i>
    <i>
      <x v="187"/>
    </i>
    <i>
      <x v="188"/>
    </i>
    <i>
      <x v="189"/>
    </i>
    <i>
      <x v="190"/>
    </i>
    <i>
      <x v="191"/>
    </i>
    <i>
      <x v="192"/>
    </i>
    <i>
      <x v="193"/>
    </i>
    <i>
      <x v="194"/>
    </i>
    <i>
      <x v="195"/>
    </i>
    <i>
      <x v="196"/>
    </i>
    <i>
      <x v="197"/>
    </i>
    <i>
      <x v="198"/>
    </i>
    <i>
      <x v="199"/>
    </i>
    <i>
      <x v="200"/>
    </i>
    <i>
      <x v="201"/>
    </i>
    <i>
      <x v="202"/>
    </i>
    <i>
      <x v="203"/>
    </i>
    <i>
      <x v="204"/>
    </i>
    <i>
      <x v="205"/>
    </i>
    <i>
      <x v="206"/>
    </i>
    <i>
      <x v="207"/>
    </i>
    <i>
      <x v="208"/>
    </i>
    <i>
      <x v="209"/>
    </i>
    <i>
      <x v="210"/>
    </i>
    <i>
      <x v="211"/>
    </i>
    <i>
      <x v="212"/>
    </i>
    <i>
      <x v="213"/>
    </i>
    <i>
      <x v="214"/>
    </i>
    <i>
      <x v="215"/>
    </i>
    <i>
      <x v="216"/>
    </i>
    <i>
      <x v="217"/>
    </i>
    <i>
      <x v="218"/>
    </i>
    <i>
      <x v="219"/>
    </i>
    <i>
      <x v="220"/>
    </i>
    <i>
      <x v="221"/>
    </i>
    <i>
      <x v="222"/>
    </i>
    <i>
      <x v="223"/>
    </i>
    <i>
      <x v="224"/>
    </i>
    <i>
      <x v="225"/>
    </i>
    <i>
      <x v="226"/>
    </i>
    <i>
      <x v="227"/>
    </i>
    <i>
      <x v="228"/>
    </i>
    <i>
      <x v="229"/>
    </i>
    <i>
      <x v="230"/>
    </i>
    <i>
      <x v="231"/>
    </i>
    <i>
      <x v="232"/>
    </i>
    <i>
      <x v="233"/>
    </i>
    <i>
      <x v="234"/>
    </i>
    <i>
      <x v="235"/>
    </i>
    <i>
      <x v="236"/>
    </i>
    <i>
      <x v="237"/>
    </i>
    <i>
      <x v="238"/>
    </i>
    <i>
      <x v="239"/>
    </i>
    <i>
      <x v="240"/>
    </i>
    <i>
      <x v="241"/>
    </i>
    <i>
      <x v="242"/>
    </i>
    <i>
      <x v="243"/>
    </i>
    <i>
      <x v="244"/>
    </i>
    <i>
      <x v="245"/>
    </i>
    <i>
      <x v="246"/>
    </i>
    <i>
      <x v="247"/>
    </i>
    <i>
      <x v="248"/>
    </i>
    <i>
      <x v="249"/>
    </i>
    <i>
      <x v="250"/>
    </i>
    <i>
      <x v="251"/>
    </i>
    <i>
      <x v="252"/>
    </i>
    <i>
      <x v="253"/>
    </i>
    <i>
      <x v="254"/>
    </i>
    <i>
      <x v="255"/>
    </i>
    <i>
      <x v="256"/>
    </i>
    <i>
      <x v="257"/>
    </i>
    <i>
      <x v="258"/>
    </i>
    <i>
      <x v="259"/>
    </i>
    <i>
      <x v="260"/>
    </i>
    <i>
      <x v="261"/>
    </i>
    <i>
      <x v="262"/>
    </i>
    <i>
      <x v="263"/>
    </i>
    <i>
      <x v="264"/>
    </i>
    <i>
      <x v="265"/>
    </i>
    <i>
      <x v="266"/>
    </i>
    <i>
      <x v="267"/>
    </i>
    <i>
      <x v="268"/>
    </i>
    <i>
      <x v="269"/>
    </i>
    <i>
      <x v="270"/>
    </i>
    <i>
      <x v="271"/>
    </i>
    <i>
      <x v="272"/>
    </i>
    <i>
      <x v="273"/>
    </i>
    <i>
      <x v="274"/>
    </i>
    <i>
      <x v="275"/>
    </i>
    <i>
      <x v="276"/>
    </i>
    <i>
      <x v="277"/>
    </i>
    <i>
      <x v="278"/>
    </i>
    <i>
      <x v="279"/>
    </i>
    <i>
      <x v="280"/>
    </i>
    <i>
      <x v="281"/>
    </i>
    <i>
      <x v="282"/>
    </i>
    <i>
      <x v="283"/>
    </i>
    <i>
      <x v="284"/>
    </i>
    <i>
      <x v="285"/>
    </i>
    <i>
      <x v="286"/>
    </i>
    <i>
      <x v="287"/>
    </i>
    <i>
      <x v="288"/>
    </i>
    <i>
      <x v="289"/>
    </i>
    <i>
      <x v="290"/>
    </i>
    <i>
      <x v="291"/>
    </i>
    <i>
      <x v="292"/>
    </i>
    <i>
      <x v="293"/>
    </i>
    <i>
      <x v="294"/>
    </i>
    <i>
      <x v="295"/>
    </i>
    <i>
      <x v="296"/>
    </i>
    <i>
      <x v="297"/>
    </i>
    <i>
      <x v="298"/>
    </i>
    <i>
      <x v="299"/>
    </i>
    <i>
      <x v="300"/>
    </i>
    <i>
      <x v="301"/>
    </i>
    <i>
      <x v="302"/>
    </i>
    <i>
      <x v="303"/>
    </i>
    <i>
      <x v="304"/>
    </i>
    <i>
      <x v="305"/>
    </i>
    <i>
      <x v="306"/>
    </i>
    <i>
      <x v="307"/>
    </i>
    <i>
      <x v="308"/>
    </i>
    <i>
      <x v="309"/>
    </i>
    <i>
      <x v="310"/>
    </i>
    <i>
      <x v="311"/>
    </i>
    <i>
      <x v="312"/>
    </i>
    <i>
      <x v="313"/>
    </i>
    <i>
      <x v="314"/>
    </i>
    <i>
      <x v="315"/>
    </i>
    <i>
      <x v="316"/>
    </i>
    <i>
      <x v="317"/>
    </i>
    <i>
      <x v="318"/>
    </i>
    <i>
      <x v="319"/>
    </i>
    <i>
      <x v="320"/>
    </i>
    <i>
      <x v="321"/>
    </i>
    <i>
      <x v="322"/>
    </i>
    <i>
      <x v="323"/>
    </i>
    <i>
      <x v="324"/>
    </i>
    <i>
      <x v="325"/>
    </i>
    <i>
      <x v="326"/>
    </i>
    <i>
      <x v="327"/>
    </i>
    <i>
      <x v="329"/>
    </i>
    <i>
      <x v="330"/>
    </i>
    <i>
      <x v="331"/>
    </i>
    <i>
      <x v="332"/>
    </i>
    <i>
      <x v="333"/>
    </i>
    <i>
      <x v="334"/>
    </i>
    <i>
      <x v="335"/>
    </i>
    <i>
      <x v="336"/>
    </i>
    <i>
      <x v="337"/>
    </i>
    <i>
      <x v="338"/>
    </i>
    <i>
      <x v="339"/>
    </i>
    <i>
      <x v="340"/>
    </i>
    <i>
      <x v="341"/>
    </i>
    <i>
      <x v="342"/>
    </i>
    <i>
      <x v="343"/>
    </i>
    <i>
      <x v="344"/>
    </i>
    <i>
      <x v="345"/>
    </i>
    <i>
      <x v="346"/>
    </i>
    <i>
      <x v="347"/>
    </i>
    <i>
      <x v="348"/>
    </i>
    <i>
      <x v="349"/>
    </i>
    <i>
      <x v="350"/>
    </i>
    <i>
      <x v="351"/>
    </i>
    <i>
      <x v="352"/>
    </i>
    <i>
      <x v="353"/>
    </i>
    <i>
      <x v="354"/>
    </i>
    <i>
      <x v="355"/>
    </i>
    <i>
      <x v="356"/>
    </i>
    <i>
      <x v="357"/>
    </i>
    <i>
      <x v="358"/>
    </i>
    <i>
      <x v="359"/>
    </i>
    <i>
      <x v="360"/>
    </i>
    <i>
      <x v="361"/>
    </i>
    <i>
      <x v="362"/>
    </i>
    <i>
      <x v="363"/>
    </i>
    <i>
      <x v="364"/>
    </i>
    <i>
      <x v="365"/>
    </i>
    <i>
      <x v="366"/>
    </i>
    <i>
      <x v="367"/>
    </i>
    <i>
      <x v="368"/>
    </i>
    <i>
      <x v="369"/>
    </i>
    <i>
      <x v="370"/>
    </i>
    <i>
      <x v="371"/>
    </i>
    <i>
      <x v="372"/>
    </i>
    <i>
      <x v="373"/>
    </i>
    <i>
      <x v="374"/>
    </i>
    <i>
      <x v="375"/>
    </i>
    <i>
      <x v="376"/>
    </i>
    <i>
      <x v="377"/>
    </i>
    <i>
      <x v="378"/>
    </i>
    <i>
      <x v="379"/>
    </i>
    <i>
      <x v="380"/>
    </i>
    <i>
      <x v="381"/>
    </i>
    <i>
      <x v="382"/>
    </i>
    <i>
      <x v="383"/>
    </i>
    <i>
      <x v="384"/>
    </i>
    <i>
      <x v="385"/>
    </i>
    <i>
      <x v="386"/>
    </i>
    <i>
      <x v="387"/>
    </i>
    <i>
      <x v="388"/>
    </i>
    <i t="grand">
      <x/>
    </i>
  </rowItems>
  <colItems count="1">
    <i/>
  </colItems>
  <pageFields count="1">
    <pageField fld="0" hier="-1"/>
  </pageFields>
  <dataFields count="1">
    <dataField name="Sum of Daily_Calories" fld="14" baseField="0" baseItem="0"/>
  </dataFields>
  <chartFormats count="1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12B5910-5F45-4E01-A9C4-A421DE9A86EE}" name="PivotTable3" cacheId="3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 chartFormat="4">
  <location ref="A3:D4" firstHeaderRow="0" firstDataRow="1" firstDataCol="0" rowPageCount="1" colPageCount="1"/>
  <pivotFields count="17">
    <pivotField axis="axisPage" showAll="0">
      <items count="36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t="default"/>
      </items>
    </pivotField>
    <pivotField numFmtId="14" showAll="0">
      <items count="33"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t="default"/>
      </items>
    </pivotField>
    <pivotField showAll="0"/>
    <pivotField numFmtId="2" showAll="0"/>
    <pivotField showAll="0"/>
    <pivotField numFmtId="2" showAll="0"/>
    <pivotField numFmtId="2" showAll="0"/>
    <pivotField numFmtId="2" showAll="0"/>
    <pivotField numFmtId="2" showAll="0"/>
    <pivotField dataField="1" showAll="0"/>
    <pivotField dataField="1" showAll="0"/>
    <pivotField dataField="1" showAll="0"/>
    <pivotField dataField="1" showAll="0"/>
    <pivotField showAll="0"/>
    <pivotField showAll="0"/>
    <pivotField showAll="0" defaultSubtotal="0"/>
    <pivotField showAll="0" defaultSubtotal="0">
      <items count="1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</items>
    </pivotField>
  </pivotFields>
  <rowItems count="1">
    <i/>
  </rowItems>
  <colFields count="1">
    <field x="-2"/>
  </colFields>
  <colItems count="4">
    <i>
      <x/>
    </i>
    <i i="1">
      <x v="1"/>
    </i>
    <i i="2">
      <x v="2"/>
    </i>
    <i i="3">
      <x v="3"/>
    </i>
  </colItems>
  <pageFields count="1">
    <pageField fld="0" hier="-1"/>
  </pageFields>
  <dataFields count="4">
    <dataField name="Sum of Very_Active_Minutes" fld="9" baseField="0" baseItem="0"/>
    <dataField name="Sum of Fairly_Active_Minutes" fld="10" baseField="0" baseItem="0"/>
    <dataField name="Sum of Lightly_Active_Minutes" fld="11" baseField="0" baseItem="0"/>
    <dataField name="Sum of Sedentary_Minutes" fld="12" baseField="0" baseItem="0"/>
  </dataFields>
  <chartFormats count="4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4294967294" count="1" selected="0">
            <x v="3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7E5FC44-61EE-4C54-AB87-0DF9480362A0}" name="PivotTable2" cacheId="3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 chartFormat="9">
  <location ref="A3:C4" firstHeaderRow="0" firstDataRow="1" firstDataCol="0" rowPageCount="1" colPageCount="1"/>
  <pivotFields count="17">
    <pivotField axis="axisPage" showAll="0">
      <items count="36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t="default"/>
      </items>
    </pivotField>
    <pivotField numFmtId="14" showAll="0">
      <items count="33"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t="default"/>
      </items>
    </pivotField>
    <pivotField showAll="0"/>
    <pivotField numFmtId="2" showAll="0"/>
    <pivotField showAll="0"/>
    <pivotField dataField="1" numFmtId="2" showAll="0"/>
    <pivotField dataField="1" numFmtId="2" showAll="0"/>
    <pivotField dataField="1" numFmtId="2" showAll="0"/>
    <pivotField numFmtId="2" showAll="0"/>
    <pivotField showAll="0"/>
    <pivotField showAll="0"/>
    <pivotField showAll="0"/>
    <pivotField showAll="0"/>
    <pivotField showAll="0"/>
    <pivotField showAll="0"/>
    <pivotField showAll="0">
      <items count="369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x="42"/>
        <item sd="0" x="43"/>
        <item sd="0" x="44"/>
        <item sd="0" x="45"/>
        <item sd="0" x="46"/>
        <item sd="0" x="47"/>
        <item sd="0" x="48"/>
        <item sd="0" x="49"/>
        <item sd="0" x="50"/>
        <item sd="0" x="51"/>
        <item sd="0" x="52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sd="0" x="123"/>
        <item sd="0" x="124"/>
        <item sd="0" x="125"/>
        <item sd="0" x="126"/>
        <item sd="0" x="127"/>
        <item sd="0" x="128"/>
        <item sd="0" x="129"/>
        <item sd="0" x="130"/>
        <item sd="0" x="131"/>
        <item sd="0" x="132"/>
        <item sd="0" x="133"/>
        <item sd="0" x="134"/>
        <item sd="0" x="135"/>
        <item sd="0" x="136"/>
        <item sd="0" x="137"/>
        <item sd="0" x="138"/>
        <item sd="0" x="139"/>
        <item sd="0" x="140"/>
        <item sd="0" x="141"/>
        <item sd="0" x="142"/>
        <item sd="0" x="143"/>
        <item sd="0" x="144"/>
        <item sd="0" x="145"/>
        <item sd="0" x="146"/>
        <item sd="0" x="147"/>
        <item sd="0" x="148"/>
        <item sd="0" x="149"/>
        <item sd="0" x="150"/>
        <item sd="0" x="151"/>
        <item sd="0" x="152"/>
        <item sd="0" x="153"/>
        <item sd="0" x="154"/>
        <item sd="0" x="155"/>
        <item sd="0" x="156"/>
        <item sd="0" x="157"/>
        <item sd="0" x="158"/>
        <item sd="0" x="159"/>
        <item sd="0" x="160"/>
        <item sd="0" x="161"/>
        <item sd="0" x="162"/>
        <item sd="0" x="163"/>
        <item sd="0" x="164"/>
        <item sd="0" x="165"/>
        <item sd="0" x="166"/>
        <item sd="0" x="167"/>
        <item sd="0" x="168"/>
        <item sd="0" x="169"/>
        <item sd="0" x="170"/>
        <item sd="0" x="171"/>
        <item sd="0" x="172"/>
        <item sd="0" x="173"/>
        <item sd="0" x="174"/>
        <item sd="0" x="175"/>
        <item sd="0" x="176"/>
        <item sd="0" x="177"/>
        <item sd="0" x="178"/>
        <item sd="0" x="179"/>
        <item sd="0" x="180"/>
        <item sd="0" x="181"/>
        <item sd="0" x="182"/>
        <item sd="0" x="183"/>
        <item sd="0" x="184"/>
        <item sd="0" x="185"/>
        <item sd="0" x="186"/>
        <item sd="0" x="187"/>
        <item sd="0" x="188"/>
        <item sd="0" x="189"/>
        <item sd="0" x="190"/>
        <item sd="0" x="191"/>
        <item sd="0" x="192"/>
        <item sd="0" x="193"/>
        <item sd="0" x="194"/>
        <item sd="0" x="195"/>
        <item sd="0" x="196"/>
        <item sd="0" x="197"/>
        <item sd="0" x="198"/>
        <item sd="0" x="199"/>
        <item sd="0" x="200"/>
        <item sd="0" x="201"/>
        <item sd="0" x="202"/>
        <item sd="0" x="203"/>
        <item sd="0" x="204"/>
        <item sd="0" x="205"/>
        <item sd="0" x="206"/>
        <item sd="0" x="207"/>
        <item sd="0" x="208"/>
        <item sd="0" x="209"/>
        <item sd="0" x="210"/>
        <item sd="0" x="211"/>
        <item sd="0" x="212"/>
        <item sd="0" x="213"/>
        <item sd="0" x="214"/>
        <item sd="0" x="215"/>
        <item sd="0" x="216"/>
        <item sd="0" x="217"/>
        <item sd="0" x="218"/>
        <item sd="0" x="219"/>
        <item sd="0" x="220"/>
        <item sd="0" x="221"/>
        <item sd="0" x="222"/>
        <item sd="0" x="223"/>
        <item sd="0" x="224"/>
        <item sd="0" x="225"/>
        <item sd="0" x="226"/>
        <item sd="0" x="227"/>
        <item sd="0" x="228"/>
        <item sd="0" x="229"/>
        <item sd="0" x="230"/>
        <item sd="0" x="231"/>
        <item sd="0" x="232"/>
        <item sd="0" x="233"/>
        <item sd="0" x="234"/>
        <item sd="0" x="235"/>
        <item sd="0" x="236"/>
        <item sd="0" x="237"/>
        <item sd="0" x="238"/>
        <item sd="0" x="239"/>
        <item sd="0" x="240"/>
        <item sd="0" x="241"/>
        <item sd="0" x="242"/>
        <item sd="0" x="243"/>
        <item sd="0" x="244"/>
        <item sd="0" x="245"/>
        <item sd="0" x="246"/>
        <item sd="0" x="247"/>
        <item sd="0" x="248"/>
        <item sd="0" x="249"/>
        <item sd="0" x="250"/>
        <item sd="0" x="251"/>
        <item sd="0" x="252"/>
        <item sd="0" x="253"/>
        <item sd="0" x="254"/>
        <item sd="0" x="255"/>
        <item sd="0" x="256"/>
        <item sd="0" x="257"/>
        <item sd="0" x="258"/>
        <item sd="0" x="259"/>
        <item sd="0" x="260"/>
        <item sd="0" x="261"/>
        <item sd="0" x="262"/>
        <item sd="0" x="263"/>
        <item sd="0" x="264"/>
        <item sd="0" x="265"/>
        <item sd="0" x="266"/>
        <item sd="0" x="267"/>
        <item sd="0" x="268"/>
        <item sd="0" x="269"/>
        <item sd="0" x="270"/>
        <item sd="0" x="271"/>
        <item sd="0" x="272"/>
        <item sd="0" x="273"/>
        <item sd="0" x="274"/>
        <item sd="0" x="275"/>
        <item sd="0" x="276"/>
        <item sd="0" x="277"/>
        <item sd="0" x="278"/>
        <item sd="0" x="279"/>
        <item sd="0" x="280"/>
        <item sd="0" x="281"/>
        <item sd="0" x="282"/>
        <item sd="0" x="283"/>
        <item sd="0" x="284"/>
        <item sd="0" x="285"/>
        <item sd="0" x="286"/>
        <item sd="0" x="287"/>
        <item sd="0" x="288"/>
        <item sd="0" x="289"/>
        <item sd="0" x="290"/>
        <item sd="0" x="291"/>
        <item sd="0" x="292"/>
        <item sd="0" x="293"/>
        <item sd="0" x="294"/>
        <item sd="0" x="295"/>
        <item sd="0" x="296"/>
        <item sd="0" x="297"/>
        <item sd="0" x="298"/>
        <item sd="0" x="299"/>
        <item sd="0" x="300"/>
        <item sd="0" x="301"/>
        <item sd="0" x="302"/>
        <item sd="0" x="303"/>
        <item sd="0" x="304"/>
        <item sd="0" x="305"/>
        <item sd="0" x="306"/>
        <item sd="0" x="307"/>
        <item sd="0" x="308"/>
        <item sd="0" x="309"/>
        <item sd="0" x="310"/>
        <item sd="0" x="311"/>
        <item sd="0" x="312"/>
        <item sd="0" x="313"/>
        <item sd="0" x="314"/>
        <item sd="0" x="315"/>
        <item sd="0" x="316"/>
        <item sd="0" x="317"/>
        <item sd="0" x="318"/>
        <item sd="0" x="319"/>
        <item sd="0" x="320"/>
        <item sd="0" x="321"/>
        <item sd="0" x="322"/>
        <item sd="0" x="323"/>
        <item sd="0" x="324"/>
        <item sd="0" x="325"/>
        <item sd="0" x="326"/>
        <item sd="0" x="327"/>
        <item sd="0" x="328"/>
        <item sd="0" x="329"/>
        <item sd="0" x="330"/>
        <item sd="0" x="331"/>
        <item sd="0" x="332"/>
        <item sd="0" x="333"/>
        <item sd="0" x="334"/>
        <item sd="0" x="335"/>
        <item sd="0" x="336"/>
        <item sd="0" x="337"/>
        <item sd="0" x="338"/>
        <item sd="0" x="339"/>
        <item sd="0" x="340"/>
        <item sd="0" x="341"/>
        <item sd="0" x="342"/>
        <item sd="0" x="343"/>
        <item sd="0" x="344"/>
        <item sd="0" x="345"/>
        <item sd="0" x="346"/>
        <item sd="0" x="347"/>
        <item sd="0" x="348"/>
        <item sd="0" x="349"/>
        <item sd="0" x="350"/>
        <item sd="0" x="351"/>
        <item sd="0" x="352"/>
        <item sd="0" x="353"/>
        <item sd="0" x="354"/>
        <item sd="0" x="355"/>
        <item sd="0" x="356"/>
        <item sd="0" x="357"/>
        <item sd="0" x="358"/>
        <item sd="0" x="359"/>
        <item sd="0" x="360"/>
        <item sd="0" x="361"/>
        <item sd="0" x="362"/>
        <item sd="0" x="363"/>
        <item sd="0" x="364"/>
        <item sd="0" x="365"/>
        <item sd="0" x="366"/>
        <item sd="0" x="367"/>
        <item t="default"/>
      </items>
    </pivotField>
    <pivotField showAll="0">
      <items count="15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t="default"/>
      </items>
    </pivotField>
  </pivotFields>
  <rowItems count="1">
    <i/>
  </rowItems>
  <colFields count="1">
    <field x="-2"/>
  </colFields>
  <colItems count="3">
    <i>
      <x/>
    </i>
    <i i="1">
      <x v="1"/>
    </i>
    <i i="2">
      <x v="2"/>
    </i>
  </colItems>
  <pageFields count="1">
    <pageField fld="0" hier="-1"/>
  </pageFields>
  <dataFields count="3">
    <dataField name="Average of Moderately_Active_Distance" fld="6" subtotal="average" baseField="0" baseItem="0" numFmtId="2"/>
    <dataField name="Average of Very_Active_Distance" fld="5" subtotal="average" baseField="0" baseItem="0" numFmtId="2"/>
    <dataField name="Sum of Light_Active_Distance" fld="7" baseField="0" baseItem="0" numFmtId="2"/>
  </dataFields>
  <chartFormats count="3">
    <chartFormat chart="0" format="6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7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9" series="1">
      <pivotArea type="data" outline="0" fieldPosition="0">
        <references count="1">
          <reference field="4294967294" count="1" selected="0">
            <x v="2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C2FA02E-7AC3-4576-B4E1-C27CAD1E0785}" name="Table1" displayName="Table1" ref="A1:N397" totalsRowShown="0" headerRowDxfId="0" tableBorderDxfId="15">
  <autoFilter ref="A1:N397" xr:uid="{EC2FA02E-7AC3-4576-B4E1-C27CAD1E0785}"/>
  <tableColumns count="14">
    <tableColumn id="1" xr3:uid="{81C1BF78-E443-4C30-8389-4B83B5B5B095}" name="ID" dataDxfId="14"/>
    <tableColumn id="2" xr3:uid="{F7213A8B-E98D-4DAD-B7D4-EE17431A5C35}" name="Activity_Date" dataDxfId="13"/>
    <tableColumn id="3" xr3:uid="{FDABCFB1-50BF-46A4-A3C3-3F2758E827F3}" name="Total_Steps" dataDxfId="12"/>
    <tableColumn id="4" xr3:uid="{8CABE361-CADA-4109-B7B6-32583D812C5B}" name="Total_Distance" dataDxfId="11"/>
    <tableColumn id="5" xr3:uid="{B5E4CFA8-6FEA-4D5F-AC00-9DCBC88F7232}" name="Very_Active_Distance" dataDxfId="10"/>
    <tableColumn id="6" xr3:uid="{8F41EFAE-55DD-49FA-9BAF-916E261E362F}" name="Moderately_Active_Distance" dataDxfId="9"/>
    <tableColumn id="7" xr3:uid="{877833F9-796C-4FE8-BC87-A37F1BC9DB36}" name="Light_Active_Distance" dataDxfId="8"/>
    <tableColumn id="8" xr3:uid="{62E2A462-3113-4258-8C32-8DCEB96BB80F}" name="Sedentary_Active_Distance" dataDxfId="7"/>
    <tableColumn id="9" xr3:uid="{05EEADC7-6B65-4A3C-AC0A-68F9163BD201}" name="Very_Active_Minutes" dataDxfId="6"/>
    <tableColumn id="10" xr3:uid="{5827E21E-0D52-4761-A1A4-430089370D3B}" name="Fairly_Active_Minutes" dataDxfId="5"/>
    <tableColumn id="11" xr3:uid="{0C94DFAB-040B-4216-9D0D-C714CB85549E}" name="Lightly_Active_Minutes" dataDxfId="4"/>
    <tableColumn id="12" xr3:uid="{3F813F2E-F90B-4200-AAED-5480E7F7924E}" name="Sedentary_Minutes" dataDxfId="3"/>
    <tableColumn id="13" xr3:uid="{061E08CE-613B-4533-B5F9-7BCCB4277EA5}" name="Total_Daily_Minutes" dataDxfId="2">
      <calculatedColumnFormula>I2+J2+K2+L2</calculatedColumnFormula>
    </tableColumn>
    <tableColumn id="14" xr3:uid="{559952E0-2D91-4C26-95E8-5272DC0F1F19}" name="Daily_Calories" dataDxfId="1"/>
  </tableColumns>
  <tableStyleInfo name="TableStyleMedium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ivotTable" Target="../pivotTables/pivotTable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ivotTable" Target="../pivotTables/pivot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DB4907-7A72-4473-89B3-7599B2DD427F}">
  <dimension ref="A1:Q397"/>
  <sheetViews>
    <sheetView workbookViewId="0">
      <pane ySplit="1" topLeftCell="A2" activePane="bottomLeft" state="frozen"/>
      <selection pane="bottomLeft" activeCell="D10" sqref="D10"/>
    </sheetView>
  </sheetViews>
  <sheetFormatPr defaultRowHeight="15" x14ac:dyDescent="0.25"/>
  <cols>
    <col min="1" max="1" width="11" bestFit="1" customWidth="1"/>
    <col min="2" max="2" width="15" customWidth="1"/>
    <col min="3" max="3" width="13.42578125" customWidth="1"/>
    <col min="4" max="4" width="16.140625" style="1" customWidth="1"/>
    <col min="5" max="5" width="22.42578125" style="1" customWidth="1"/>
    <col min="6" max="6" width="28.7109375" style="1" customWidth="1"/>
    <col min="7" max="7" width="22.5703125" style="1" customWidth="1"/>
    <col min="8" max="8" width="27.28515625" style="1" customWidth="1"/>
    <col min="9" max="9" width="22.28515625" customWidth="1"/>
    <col min="10" max="10" width="23" customWidth="1"/>
    <col min="11" max="11" width="24" customWidth="1"/>
    <col min="12" max="12" width="20.5703125" customWidth="1"/>
    <col min="13" max="13" width="21.42578125" customWidth="1"/>
    <col min="14" max="14" width="15.7109375" customWidth="1"/>
    <col min="16" max="16" width="21.140625" bestFit="1" customWidth="1"/>
  </cols>
  <sheetData>
    <row r="1" spans="1:17" s="2" customFormat="1" x14ac:dyDescent="0.25">
      <c r="A1" s="11" t="s">
        <v>0</v>
      </c>
      <c r="B1" s="11" t="s">
        <v>1</v>
      </c>
      <c r="C1" s="11" t="s">
        <v>2</v>
      </c>
      <c r="D1" s="12" t="s">
        <v>3</v>
      </c>
      <c r="E1" s="12" t="s">
        <v>4</v>
      </c>
      <c r="F1" s="12" t="s">
        <v>5</v>
      </c>
      <c r="G1" s="12" t="s">
        <v>6</v>
      </c>
      <c r="H1" s="12" t="s">
        <v>7</v>
      </c>
      <c r="I1" s="11" t="s">
        <v>8</v>
      </c>
      <c r="J1" s="11" t="s">
        <v>9</v>
      </c>
      <c r="K1" s="11" t="s">
        <v>10</v>
      </c>
      <c r="L1" s="11" t="s">
        <v>11</v>
      </c>
      <c r="M1" s="11" t="s">
        <v>13</v>
      </c>
      <c r="N1" s="11" t="s">
        <v>12</v>
      </c>
    </row>
    <row r="2" spans="1:17" x14ac:dyDescent="0.25">
      <c r="A2" s="7">
        <v>1503960366</v>
      </c>
      <c r="B2" s="6">
        <v>42454</v>
      </c>
      <c r="C2" s="7">
        <v>11004</v>
      </c>
      <c r="D2" s="8">
        <v>7.1100001335143999</v>
      </c>
      <c r="E2" s="8">
        <v>2.5699999332428001</v>
      </c>
      <c r="F2" s="8">
        <v>0.46000000834464999</v>
      </c>
      <c r="G2" s="8">
        <v>4.0700001716613796</v>
      </c>
      <c r="H2" s="8">
        <v>0</v>
      </c>
      <c r="I2" s="7">
        <v>33</v>
      </c>
      <c r="J2" s="7">
        <v>12</v>
      </c>
      <c r="K2" s="7">
        <v>205</v>
      </c>
      <c r="L2" s="7">
        <v>804</v>
      </c>
      <c r="M2" s="7">
        <f>I2+J2+K2+L2</f>
        <v>1054</v>
      </c>
      <c r="N2" s="7">
        <v>1819</v>
      </c>
    </row>
    <row r="3" spans="1:17" x14ac:dyDescent="0.25">
      <c r="A3" s="7">
        <v>1503960366</v>
      </c>
      <c r="B3" s="6">
        <v>42455</v>
      </c>
      <c r="C3" s="7">
        <v>17609</v>
      </c>
      <c r="D3" s="8">
        <v>11.550000190734901</v>
      </c>
      <c r="E3" s="8">
        <v>6.9200000762939498</v>
      </c>
      <c r="F3" s="8">
        <v>0.730000019073486</v>
      </c>
      <c r="G3" s="8">
        <v>3.9100000858306898</v>
      </c>
      <c r="H3" s="8">
        <v>0</v>
      </c>
      <c r="I3" s="7">
        <v>89</v>
      </c>
      <c r="J3" s="7">
        <v>17</v>
      </c>
      <c r="K3" s="7">
        <v>274</v>
      </c>
      <c r="L3" s="7">
        <v>588</v>
      </c>
      <c r="M3" s="7">
        <f t="shared" ref="M3:M63" si="0">I3+J3+K3+L3</f>
        <v>968</v>
      </c>
      <c r="N3" s="7">
        <v>2154</v>
      </c>
      <c r="P3" t="s">
        <v>14</v>
      </c>
      <c r="Q3">
        <f>MAX(M:M)</f>
        <v>1440</v>
      </c>
    </row>
    <row r="4" spans="1:17" x14ac:dyDescent="0.25">
      <c r="A4" s="7">
        <v>1503960366</v>
      </c>
      <c r="B4" s="6">
        <v>42456</v>
      </c>
      <c r="C4" s="7">
        <v>12736</v>
      </c>
      <c r="D4" s="8">
        <v>8.5299997329711896</v>
      </c>
      <c r="E4" s="8">
        <v>4.6599998474121103</v>
      </c>
      <c r="F4" s="8">
        <v>0.15999999642372101</v>
      </c>
      <c r="G4" s="8">
        <v>3.71000003814697</v>
      </c>
      <c r="H4" s="8">
        <v>0</v>
      </c>
      <c r="I4" s="7">
        <v>56</v>
      </c>
      <c r="J4" s="7">
        <v>5</v>
      </c>
      <c r="K4" s="7">
        <v>268</v>
      </c>
      <c r="L4" s="7">
        <v>605</v>
      </c>
      <c r="M4" s="7">
        <f t="shared" si="0"/>
        <v>934</v>
      </c>
      <c r="N4" s="7">
        <v>1944</v>
      </c>
      <c r="P4" t="s">
        <v>15</v>
      </c>
      <c r="Q4">
        <f>AVERAGE(M:M)</f>
        <v>1170.9848484848485</v>
      </c>
    </row>
    <row r="5" spans="1:17" x14ac:dyDescent="0.25">
      <c r="A5" s="7">
        <v>1503960366</v>
      </c>
      <c r="B5" s="6">
        <v>42457</v>
      </c>
      <c r="C5" s="7">
        <v>13231</v>
      </c>
      <c r="D5" s="8">
        <v>8.9300003051757795</v>
      </c>
      <c r="E5" s="8">
        <v>3.1900000572204599</v>
      </c>
      <c r="F5" s="8">
        <v>0.79000002145767201</v>
      </c>
      <c r="G5" s="8">
        <v>4.9499998092651403</v>
      </c>
      <c r="H5" s="8">
        <v>0</v>
      </c>
      <c r="I5" s="7">
        <v>39</v>
      </c>
      <c r="J5" s="7">
        <v>20</v>
      </c>
      <c r="K5" s="7">
        <v>224</v>
      </c>
      <c r="L5" s="7">
        <v>1080</v>
      </c>
      <c r="M5" s="7">
        <f t="shared" si="0"/>
        <v>1363</v>
      </c>
      <c r="N5" s="7">
        <v>1932</v>
      </c>
      <c r="P5" t="s">
        <v>16</v>
      </c>
      <c r="Q5">
        <f>MODE(M:M)</f>
        <v>1440</v>
      </c>
    </row>
    <row r="6" spans="1:17" x14ac:dyDescent="0.25">
      <c r="A6" s="7">
        <v>1503960366</v>
      </c>
      <c r="B6" s="6">
        <v>42458</v>
      </c>
      <c r="C6" s="7">
        <v>12041</v>
      </c>
      <c r="D6" s="8">
        <v>7.8499999046325701</v>
      </c>
      <c r="E6" s="8">
        <v>2.1600000858306898</v>
      </c>
      <c r="F6" s="8">
        <v>1.0900000333786</v>
      </c>
      <c r="G6" s="8">
        <v>4.6100001335143999</v>
      </c>
      <c r="H6" s="8">
        <v>0</v>
      </c>
      <c r="I6" s="7">
        <v>28</v>
      </c>
      <c r="J6" s="7">
        <v>28</v>
      </c>
      <c r="K6" s="7">
        <v>243</v>
      </c>
      <c r="L6" s="7">
        <v>763</v>
      </c>
      <c r="M6" s="7">
        <f t="shared" si="0"/>
        <v>1062</v>
      </c>
      <c r="N6" s="7">
        <v>1886</v>
      </c>
    </row>
    <row r="7" spans="1:17" x14ac:dyDescent="0.25">
      <c r="A7" s="7">
        <v>1503960366</v>
      </c>
      <c r="B7" s="6">
        <v>42459</v>
      </c>
      <c r="C7" s="7">
        <v>10970</v>
      </c>
      <c r="D7" s="8">
        <v>7.1599998474121103</v>
      </c>
      <c r="E7" s="8">
        <v>2.3599998950958301</v>
      </c>
      <c r="F7" s="8">
        <v>0.50999999046325695</v>
      </c>
      <c r="G7" s="8">
        <v>4.28999996185303</v>
      </c>
      <c r="H7" s="8">
        <v>0</v>
      </c>
      <c r="I7" s="7">
        <v>30</v>
      </c>
      <c r="J7" s="7">
        <v>13</v>
      </c>
      <c r="K7" s="7">
        <v>223</v>
      </c>
      <c r="L7" s="7">
        <v>1174</v>
      </c>
      <c r="M7" s="7">
        <f t="shared" si="0"/>
        <v>1440</v>
      </c>
      <c r="N7" s="7">
        <v>1820</v>
      </c>
      <c r="P7" t="s">
        <v>17</v>
      </c>
      <c r="Q7">
        <f>MAX(N:N)</f>
        <v>4526</v>
      </c>
    </row>
    <row r="8" spans="1:17" x14ac:dyDescent="0.25">
      <c r="A8" s="7">
        <v>1503960366</v>
      </c>
      <c r="B8" s="6">
        <v>42460</v>
      </c>
      <c r="C8" s="7">
        <v>12256</v>
      </c>
      <c r="D8" s="8">
        <v>7.8600001335143999</v>
      </c>
      <c r="E8" s="8">
        <v>2.28999996185303</v>
      </c>
      <c r="F8" s="8">
        <v>0.490000009536743</v>
      </c>
      <c r="G8" s="8">
        <v>5.03999996185303</v>
      </c>
      <c r="H8" s="8">
        <v>0</v>
      </c>
      <c r="I8" s="7">
        <v>33</v>
      </c>
      <c r="J8" s="7">
        <v>12</v>
      </c>
      <c r="K8" s="7">
        <v>239</v>
      </c>
      <c r="L8" s="7">
        <v>820</v>
      </c>
      <c r="M8" s="7">
        <f t="shared" si="0"/>
        <v>1104</v>
      </c>
      <c r="N8" s="7">
        <v>1889</v>
      </c>
      <c r="P8" t="s">
        <v>18</v>
      </c>
      <c r="Q8">
        <f>AVERAGE(N:N)</f>
        <v>2284.098484848485</v>
      </c>
    </row>
    <row r="9" spans="1:17" x14ac:dyDescent="0.25">
      <c r="A9" s="7">
        <v>1503960366</v>
      </c>
      <c r="B9" s="6">
        <v>42461</v>
      </c>
      <c r="C9" s="7">
        <v>12262</v>
      </c>
      <c r="D9" s="8">
        <v>7.8699998855590803</v>
      </c>
      <c r="E9" s="8">
        <v>3.3199999332428001</v>
      </c>
      <c r="F9" s="8">
        <v>0.82999998331069902</v>
      </c>
      <c r="G9" s="8">
        <v>3.6400001049041699</v>
      </c>
      <c r="H9" s="8">
        <v>0</v>
      </c>
      <c r="I9" s="7">
        <v>47</v>
      </c>
      <c r="J9" s="7">
        <v>21</v>
      </c>
      <c r="K9" s="7">
        <v>200</v>
      </c>
      <c r="L9" s="7">
        <v>866</v>
      </c>
      <c r="M9" s="7">
        <f t="shared" si="0"/>
        <v>1134</v>
      </c>
      <c r="N9" s="7">
        <v>1868</v>
      </c>
      <c r="P9" t="s">
        <v>19</v>
      </c>
      <c r="Q9">
        <f>MODE(N:N)</f>
        <v>1935</v>
      </c>
    </row>
    <row r="10" spans="1:17" x14ac:dyDescent="0.25">
      <c r="A10" s="7">
        <v>1503960366</v>
      </c>
      <c r="B10" s="6">
        <v>42462</v>
      </c>
      <c r="C10" s="7">
        <v>11248</v>
      </c>
      <c r="D10" s="8">
        <v>7.25</v>
      </c>
      <c r="E10" s="8">
        <v>3</v>
      </c>
      <c r="F10" s="8">
        <v>0.44999998807907099</v>
      </c>
      <c r="G10" s="8">
        <v>3.7400000095367401</v>
      </c>
      <c r="H10" s="8">
        <v>0</v>
      </c>
      <c r="I10" s="7">
        <v>40</v>
      </c>
      <c r="J10" s="7">
        <v>11</v>
      </c>
      <c r="K10" s="7">
        <v>244</v>
      </c>
      <c r="L10" s="7">
        <v>636</v>
      </c>
      <c r="M10" s="7">
        <f t="shared" si="0"/>
        <v>931</v>
      </c>
      <c r="N10" s="7">
        <v>1843</v>
      </c>
    </row>
    <row r="11" spans="1:17" x14ac:dyDescent="0.25">
      <c r="A11" s="7">
        <v>1503960366</v>
      </c>
      <c r="B11" s="6">
        <v>42463</v>
      </c>
      <c r="C11" s="7">
        <v>10016</v>
      </c>
      <c r="D11" s="8">
        <v>6.3699998855590803</v>
      </c>
      <c r="E11" s="8">
        <v>0.91000002622604403</v>
      </c>
      <c r="F11" s="8">
        <v>1.2799999713897701</v>
      </c>
      <c r="G11" s="8">
        <v>4.1799998283386204</v>
      </c>
      <c r="H11" s="8">
        <v>0</v>
      </c>
      <c r="I11" s="7">
        <v>15</v>
      </c>
      <c r="J11" s="7">
        <v>30</v>
      </c>
      <c r="K11" s="7">
        <v>314</v>
      </c>
      <c r="L11" s="7">
        <v>655</v>
      </c>
      <c r="M11" s="7">
        <f t="shared" si="0"/>
        <v>1014</v>
      </c>
      <c r="N11" s="7">
        <v>1850</v>
      </c>
      <c r="P11" t="s">
        <v>20</v>
      </c>
      <c r="Q11" s="1">
        <f>MAX(D:D)</f>
        <v>27.530000686645501</v>
      </c>
    </row>
    <row r="12" spans="1:17" x14ac:dyDescent="0.25">
      <c r="A12" s="7">
        <v>1503960366</v>
      </c>
      <c r="B12" s="6">
        <v>42464</v>
      </c>
      <c r="C12" s="7">
        <v>14557</v>
      </c>
      <c r="D12" s="8">
        <v>9.8000001907348597</v>
      </c>
      <c r="E12" s="8">
        <v>3.3900001049041699</v>
      </c>
      <c r="F12" s="8">
        <v>0.69999998807907104</v>
      </c>
      <c r="G12" s="8">
        <v>5.6900000572204599</v>
      </c>
      <c r="H12" s="8">
        <v>0</v>
      </c>
      <c r="I12" s="7">
        <v>43</v>
      </c>
      <c r="J12" s="7">
        <v>18</v>
      </c>
      <c r="K12" s="7">
        <v>285</v>
      </c>
      <c r="L12" s="7">
        <v>757</v>
      </c>
      <c r="M12" s="7">
        <f t="shared" si="0"/>
        <v>1103</v>
      </c>
      <c r="N12" s="7">
        <v>2030</v>
      </c>
      <c r="P12" t="s">
        <v>21</v>
      </c>
      <c r="Q12" s="1">
        <f>AVERAGE(D:D)</f>
        <v>5.3818939343292378</v>
      </c>
    </row>
    <row r="13" spans="1:17" x14ac:dyDescent="0.25">
      <c r="A13" s="7">
        <v>1503960366</v>
      </c>
      <c r="B13" s="6">
        <v>42465</v>
      </c>
      <c r="C13" s="7">
        <v>14844</v>
      </c>
      <c r="D13" s="8">
        <v>9.7299995422363299</v>
      </c>
      <c r="E13" s="8">
        <v>2.9400000572204599</v>
      </c>
      <c r="F13" s="8">
        <v>0.75999999046325695</v>
      </c>
      <c r="G13" s="8">
        <v>6.03999996185303</v>
      </c>
      <c r="H13" s="8">
        <v>0</v>
      </c>
      <c r="I13" s="7">
        <v>36</v>
      </c>
      <c r="J13" s="7">
        <v>18</v>
      </c>
      <c r="K13" s="7">
        <v>341</v>
      </c>
      <c r="L13" s="7">
        <v>736</v>
      </c>
      <c r="M13" s="7">
        <f t="shared" si="0"/>
        <v>1131</v>
      </c>
      <c r="N13" s="7">
        <v>2083</v>
      </c>
      <c r="P13" t="s">
        <v>22</v>
      </c>
      <c r="Q13" s="3">
        <f>MODE(D:D)</f>
        <v>9.9999997764825804E-3</v>
      </c>
    </row>
    <row r="14" spans="1:17" x14ac:dyDescent="0.25">
      <c r="A14" s="7">
        <v>1503960366</v>
      </c>
      <c r="B14" s="6">
        <v>42466</v>
      </c>
      <c r="C14" s="7">
        <v>11974</v>
      </c>
      <c r="D14" s="8">
        <v>7.6700000762939498</v>
      </c>
      <c r="E14" s="8">
        <v>2.03999996185303</v>
      </c>
      <c r="F14" s="8">
        <v>0.479999989271164</v>
      </c>
      <c r="G14" s="8">
        <v>5.1500000953674299</v>
      </c>
      <c r="H14" s="8">
        <v>0</v>
      </c>
      <c r="I14" s="7">
        <v>27</v>
      </c>
      <c r="J14" s="7">
        <v>12</v>
      </c>
      <c r="K14" s="7">
        <v>228</v>
      </c>
      <c r="L14" s="7">
        <v>1173</v>
      </c>
      <c r="M14" s="7">
        <f t="shared" si="0"/>
        <v>1440</v>
      </c>
      <c r="N14" s="7">
        <v>1861</v>
      </c>
    </row>
    <row r="15" spans="1:17" x14ac:dyDescent="0.25">
      <c r="A15" s="7">
        <v>1503960366</v>
      </c>
      <c r="B15" s="6">
        <v>42467</v>
      </c>
      <c r="C15" s="7">
        <v>10198</v>
      </c>
      <c r="D15" s="8">
        <v>6.4400000572204599</v>
      </c>
      <c r="E15" s="8">
        <v>1.20000004768372</v>
      </c>
      <c r="F15" s="8">
        <v>0.79000002145767201</v>
      </c>
      <c r="G15" s="8">
        <v>4.4499998092651403</v>
      </c>
      <c r="H15" s="8">
        <v>0</v>
      </c>
      <c r="I15" s="7">
        <v>17</v>
      </c>
      <c r="J15" s="7">
        <v>20</v>
      </c>
      <c r="K15" s="7">
        <v>195</v>
      </c>
      <c r="L15" s="7">
        <v>1208</v>
      </c>
      <c r="M15" s="7">
        <f t="shared" si="0"/>
        <v>1440</v>
      </c>
      <c r="N15" s="7">
        <v>1755</v>
      </c>
    </row>
    <row r="16" spans="1:17" x14ac:dyDescent="0.25">
      <c r="A16" s="7">
        <v>1503960366</v>
      </c>
      <c r="B16" s="6">
        <v>42468</v>
      </c>
      <c r="C16" s="7">
        <v>12521</v>
      </c>
      <c r="D16" s="8">
        <v>7.9400000572204599</v>
      </c>
      <c r="E16" s="8">
        <v>3.3099999427795401</v>
      </c>
      <c r="F16" s="8">
        <v>0.89999997615814198</v>
      </c>
      <c r="G16" s="8">
        <v>3.7400000095367401</v>
      </c>
      <c r="H16" s="8">
        <v>0</v>
      </c>
      <c r="I16" s="7">
        <v>46</v>
      </c>
      <c r="J16" s="7">
        <v>22</v>
      </c>
      <c r="K16" s="7">
        <v>212</v>
      </c>
      <c r="L16" s="7">
        <v>1160</v>
      </c>
      <c r="M16" s="7">
        <f t="shared" si="0"/>
        <v>1440</v>
      </c>
      <c r="N16" s="7">
        <v>1895</v>
      </c>
    </row>
    <row r="17" spans="1:14" x14ac:dyDescent="0.25">
      <c r="A17" s="7">
        <v>1503960366</v>
      </c>
      <c r="B17" s="6">
        <v>42469</v>
      </c>
      <c r="C17" s="7">
        <v>12432</v>
      </c>
      <c r="D17" s="8">
        <v>8.1000003814697301</v>
      </c>
      <c r="E17" s="8">
        <v>2.5899999141693102</v>
      </c>
      <c r="F17" s="8">
        <v>0.58999997377395597</v>
      </c>
      <c r="G17" s="8">
        <v>4.9200000762939498</v>
      </c>
      <c r="H17" s="8">
        <v>0</v>
      </c>
      <c r="I17" s="7">
        <v>32</v>
      </c>
      <c r="J17" s="7">
        <v>15</v>
      </c>
      <c r="K17" s="7">
        <v>248</v>
      </c>
      <c r="L17" s="7">
        <v>738</v>
      </c>
      <c r="M17" s="7">
        <f t="shared" si="0"/>
        <v>1033</v>
      </c>
      <c r="N17" s="7">
        <v>1883</v>
      </c>
    </row>
    <row r="18" spans="1:14" x14ac:dyDescent="0.25">
      <c r="A18" s="7">
        <v>1503960366</v>
      </c>
      <c r="B18" s="6">
        <v>42470</v>
      </c>
      <c r="C18" s="7">
        <v>10057</v>
      </c>
      <c r="D18" s="8">
        <v>6.9800000190734899</v>
      </c>
      <c r="E18" s="8">
        <v>4</v>
      </c>
      <c r="F18" s="8">
        <v>0.490000009536743</v>
      </c>
      <c r="G18" s="8">
        <v>2.4800000190734899</v>
      </c>
      <c r="H18" s="8">
        <v>0</v>
      </c>
      <c r="I18" s="7">
        <v>44</v>
      </c>
      <c r="J18" s="7">
        <v>13</v>
      </c>
      <c r="K18" s="7">
        <v>168</v>
      </c>
      <c r="L18" s="7">
        <v>737</v>
      </c>
      <c r="M18" s="7">
        <f t="shared" si="0"/>
        <v>962</v>
      </c>
      <c r="N18" s="7">
        <v>1755</v>
      </c>
    </row>
    <row r="19" spans="1:14" x14ac:dyDescent="0.25">
      <c r="A19" s="7">
        <v>1503960366</v>
      </c>
      <c r="B19" s="6">
        <v>42471</v>
      </c>
      <c r="C19" s="7">
        <v>10990</v>
      </c>
      <c r="D19" s="8">
        <v>7.2600002288818404</v>
      </c>
      <c r="E19" s="8">
        <v>2.03999996185303</v>
      </c>
      <c r="F19" s="8">
        <v>0.56999999284744296</v>
      </c>
      <c r="G19" s="8">
        <v>4.6500000953674299</v>
      </c>
      <c r="H19" s="8">
        <v>0</v>
      </c>
      <c r="I19" s="7">
        <v>26</v>
      </c>
      <c r="J19" s="7">
        <v>14</v>
      </c>
      <c r="K19" s="7">
        <v>216</v>
      </c>
      <c r="L19" s="7">
        <v>855</v>
      </c>
      <c r="M19" s="7">
        <f t="shared" si="0"/>
        <v>1111</v>
      </c>
      <c r="N19" s="7">
        <v>1811</v>
      </c>
    </row>
    <row r="20" spans="1:14" x14ac:dyDescent="0.25">
      <c r="A20" s="7">
        <v>1503960366</v>
      </c>
      <c r="B20" s="6">
        <v>42472</v>
      </c>
      <c r="C20" s="7">
        <v>224</v>
      </c>
      <c r="D20" s="8">
        <v>0.140000000596046</v>
      </c>
      <c r="E20" s="8">
        <v>0</v>
      </c>
      <c r="F20" s="8">
        <v>0</v>
      </c>
      <c r="G20" s="8">
        <v>0.129999995231628</v>
      </c>
      <c r="H20" s="8">
        <v>0</v>
      </c>
      <c r="I20" s="7">
        <v>0</v>
      </c>
      <c r="J20" s="7">
        <v>0</v>
      </c>
      <c r="K20" s="7">
        <v>9</v>
      </c>
      <c r="L20" s="7">
        <v>32</v>
      </c>
      <c r="M20" s="7">
        <f t="shared" si="0"/>
        <v>41</v>
      </c>
      <c r="N20" s="7">
        <v>50</v>
      </c>
    </row>
    <row r="21" spans="1:14" x14ac:dyDescent="0.25">
      <c r="A21" s="7">
        <v>1624580081</v>
      </c>
      <c r="B21" s="6">
        <v>42454</v>
      </c>
      <c r="C21" s="7">
        <v>1810</v>
      </c>
      <c r="D21" s="8">
        <v>1.1799999475479099</v>
      </c>
      <c r="E21" s="8">
        <v>0</v>
      </c>
      <c r="F21" s="8">
        <v>0</v>
      </c>
      <c r="G21" s="8">
        <v>1.12999999523163</v>
      </c>
      <c r="H21" s="8">
        <v>9.9999997764825804E-3</v>
      </c>
      <c r="I21" s="7">
        <v>0</v>
      </c>
      <c r="J21" s="7">
        <v>0</v>
      </c>
      <c r="K21" s="7">
        <v>121</v>
      </c>
      <c r="L21" s="7">
        <v>1319</v>
      </c>
      <c r="M21" s="7">
        <f t="shared" si="0"/>
        <v>1440</v>
      </c>
      <c r="N21" s="7">
        <v>1373</v>
      </c>
    </row>
    <row r="22" spans="1:14" x14ac:dyDescent="0.25">
      <c r="A22" s="7">
        <v>1624580081</v>
      </c>
      <c r="B22" s="6">
        <v>42455</v>
      </c>
      <c r="C22" s="7">
        <v>815</v>
      </c>
      <c r="D22" s="8">
        <v>0.52999997138977095</v>
      </c>
      <c r="E22" s="8">
        <v>0</v>
      </c>
      <c r="F22" s="8">
        <v>0</v>
      </c>
      <c r="G22" s="8">
        <v>0.52999997138977095</v>
      </c>
      <c r="H22" s="8">
        <v>0</v>
      </c>
      <c r="I22" s="7">
        <v>0</v>
      </c>
      <c r="J22" s="7">
        <v>0</v>
      </c>
      <c r="K22" s="7">
        <v>47</v>
      </c>
      <c r="L22" s="7">
        <v>1393</v>
      </c>
      <c r="M22" s="7">
        <f t="shared" si="0"/>
        <v>1440</v>
      </c>
      <c r="N22" s="7">
        <v>1264</v>
      </c>
    </row>
    <row r="23" spans="1:14" x14ac:dyDescent="0.25">
      <c r="A23" s="7">
        <v>1624580081</v>
      </c>
      <c r="B23" s="6">
        <v>42456</v>
      </c>
      <c r="C23" s="7">
        <v>1985</v>
      </c>
      <c r="D23" s="8">
        <v>1.28999996185303</v>
      </c>
      <c r="E23" s="8">
        <v>0</v>
      </c>
      <c r="F23" s="8">
        <v>0</v>
      </c>
      <c r="G23" s="8">
        <v>1.2799999713897701</v>
      </c>
      <c r="H23" s="8">
        <v>9.9999997764825804E-3</v>
      </c>
      <c r="I23" s="7">
        <v>0</v>
      </c>
      <c r="J23" s="7">
        <v>0</v>
      </c>
      <c r="K23" s="7">
        <v>112</v>
      </c>
      <c r="L23" s="7">
        <v>1328</v>
      </c>
      <c r="M23" s="7">
        <f t="shared" si="0"/>
        <v>1440</v>
      </c>
      <c r="N23" s="7">
        <v>1350</v>
      </c>
    </row>
    <row r="24" spans="1:14" x14ac:dyDescent="0.25">
      <c r="A24" s="7">
        <v>1624580081</v>
      </c>
      <c r="B24" s="6">
        <v>42457</v>
      </c>
      <c r="C24" s="7">
        <v>1905</v>
      </c>
      <c r="D24" s="8">
        <v>1.2400000095367401</v>
      </c>
      <c r="E24" s="8">
        <v>0</v>
      </c>
      <c r="F24" s="8">
        <v>0</v>
      </c>
      <c r="G24" s="8">
        <v>1.2400000095367401</v>
      </c>
      <c r="H24" s="8">
        <v>0</v>
      </c>
      <c r="I24" s="7">
        <v>0</v>
      </c>
      <c r="J24" s="7">
        <v>0</v>
      </c>
      <c r="K24" s="7">
        <v>95</v>
      </c>
      <c r="L24" s="7">
        <v>1345</v>
      </c>
      <c r="M24" s="7">
        <f t="shared" si="0"/>
        <v>1440</v>
      </c>
      <c r="N24" s="7">
        <v>1342</v>
      </c>
    </row>
    <row r="25" spans="1:14" x14ac:dyDescent="0.25">
      <c r="A25" s="7">
        <v>1624580081</v>
      </c>
      <c r="B25" s="6">
        <v>42458</v>
      </c>
      <c r="C25" s="7">
        <v>1552</v>
      </c>
      <c r="D25" s="8">
        <v>1.0099999904632599</v>
      </c>
      <c r="E25" s="8">
        <v>0</v>
      </c>
      <c r="F25" s="8">
        <v>0</v>
      </c>
      <c r="G25" s="8">
        <v>1</v>
      </c>
      <c r="H25" s="8">
        <v>0</v>
      </c>
      <c r="I25" s="7">
        <v>0</v>
      </c>
      <c r="J25" s="7">
        <v>0</v>
      </c>
      <c r="K25" s="7">
        <v>66</v>
      </c>
      <c r="L25" s="7">
        <v>1374</v>
      </c>
      <c r="M25" s="7">
        <f t="shared" si="0"/>
        <v>1440</v>
      </c>
      <c r="N25" s="7">
        <v>1300</v>
      </c>
    </row>
    <row r="26" spans="1:14" x14ac:dyDescent="0.25">
      <c r="A26" s="7">
        <v>1624580081</v>
      </c>
      <c r="B26" s="6">
        <v>42459</v>
      </c>
      <c r="C26" s="7">
        <v>1675</v>
      </c>
      <c r="D26" s="8">
        <v>1.0900000333786</v>
      </c>
      <c r="E26" s="8">
        <v>0</v>
      </c>
      <c r="F26" s="8">
        <v>0</v>
      </c>
      <c r="G26" s="8">
        <v>1.0900000333786</v>
      </c>
      <c r="H26" s="8">
        <v>0</v>
      </c>
      <c r="I26" s="7">
        <v>0</v>
      </c>
      <c r="J26" s="7">
        <v>0</v>
      </c>
      <c r="K26" s="7">
        <v>84</v>
      </c>
      <c r="L26" s="7">
        <v>1356</v>
      </c>
      <c r="M26" s="7">
        <f t="shared" si="0"/>
        <v>1440</v>
      </c>
      <c r="N26" s="7">
        <v>1313</v>
      </c>
    </row>
    <row r="27" spans="1:14" x14ac:dyDescent="0.25">
      <c r="A27" s="7">
        <v>1624580081</v>
      </c>
      <c r="B27" s="6">
        <v>42460</v>
      </c>
      <c r="C27" s="7">
        <v>4506</v>
      </c>
      <c r="D27" s="8">
        <v>2.9300000667571999</v>
      </c>
      <c r="E27" s="8">
        <v>0.50999999046325695</v>
      </c>
      <c r="F27" s="8">
        <v>0.270000010728836</v>
      </c>
      <c r="G27" s="8">
        <v>2.1500000953674299</v>
      </c>
      <c r="H27" s="8">
        <v>9.9999997764825804E-3</v>
      </c>
      <c r="I27" s="7">
        <v>7</v>
      </c>
      <c r="J27" s="7">
        <v>4</v>
      </c>
      <c r="K27" s="7">
        <v>144</v>
      </c>
      <c r="L27" s="7">
        <v>1285</v>
      </c>
      <c r="M27" s="7">
        <f t="shared" si="0"/>
        <v>1440</v>
      </c>
      <c r="N27" s="7">
        <v>1498</v>
      </c>
    </row>
    <row r="28" spans="1:14" x14ac:dyDescent="0.25">
      <c r="A28" s="7">
        <v>1624580081</v>
      </c>
      <c r="B28" s="6">
        <v>42461</v>
      </c>
      <c r="C28" s="7">
        <v>9218</v>
      </c>
      <c r="D28" s="8">
        <v>5.9899997711181596</v>
      </c>
      <c r="E28" s="8">
        <v>0</v>
      </c>
      <c r="F28" s="8">
        <v>0</v>
      </c>
      <c r="G28" s="8">
        <v>5.9699997901916504</v>
      </c>
      <c r="H28" s="8">
        <v>9.9999997764825804E-3</v>
      </c>
      <c r="I28" s="7">
        <v>0</v>
      </c>
      <c r="J28" s="7">
        <v>0</v>
      </c>
      <c r="K28" s="7">
        <v>221</v>
      </c>
      <c r="L28" s="7">
        <v>1219</v>
      </c>
      <c r="M28" s="7">
        <f t="shared" si="0"/>
        <v>1440</v>
      </c>
      <c r="N28" s="7">
        <v>1541</v>
      </c>
    </row>
    <row r="29" spans="1:14" x14ac:dyDescent="0.25">
      <c r="A29" s="7">
        <v>1624580081</v>
      </c>
      <c r="B29" s="6">
        <v>42462</v>
      </c>
      <c r="C29" s="7">
        <v>1556</v>
      </c>
      <c r="D29" s="8">
        <v>1.0099999904632599</v>
      </c>
      <c r="E29" s="8">
        <v>0</v>
      </c>
      <c r="F29" s="8">
        <v>0</v>
      </c>
      <c r="G29" s="8">
        <v>1.0099999904632599</v>
      </c>
      <c r="H29" s="8">
        <v>9.9999997764825804E-3</v>
      </c>
      <c r="I29" s="7">
        <v>0</v>
      </c>
      <c r="J29" s="7">
        <v>0</v>
      </c>
      <c r="K29" s="7">
        <v>88</v>
      </c>
      <c r="L29" s="7">
        <v>1352</v>
      </c>
      <c r="M29" s="7">
        <f t="shared" si="0"/>
        <v>1440</v>
      </c>
      <c r="N29" s="7">
        <v>1327</v>
      </c>
    </row>
    <row r="30" spans="1:14" x14ac:dyDescent="0.25">
      <c r="A30" s="7">
        <v>1624580081</v>
      </c>
      <c r="B30" s="6">
        <v>42463</v>
      </c>
      <c r="C30" s="7">
        <v>2910</v>
      </c>
      <c r="D30" s="8">
        <v>1.8899999856948899</v>
      </c>
      <c r="E30" s="8">
        <v>0</v>
      </c>
      <c r="F30" s="8">
        <v>0</v>
      </c>
      <c r="G30" s="8">
        <v>1.87999999523163</v>
      </c>
      <c r="H30" s="8">
        <v>9.9999997764825804E-3</v>
      </c>
      <c r="I30" s="7">
        <v>0</v>
      </c>
      <c r="J30" s="7">
        <v>0</v>
      </c>
      <c r="K30" s="7">
        <v>157</v>
      </c>
      <c r="L30" s="7">
        <v>1283</v>
      </c>
      <c r="M30" s="7">
        <f t="shared" si="0"/>
        <v>1440</v>
      </c>
      <c r="N30" s="7">
        <v>1452</v>
      </c>
    </row>
    <row r="31" spans="1:14" x14ac:dyDescent="0.25">
      <c r="A31" s="7">
        <v>1624580081</v>
      </c>
      <c r="B31" s="6">
        <v>42464</v>
      </c>
      <c r="C31" s="7">
        <v>18464</v>
      </c>
      <c r="D31" s="8">
        <v>12</v>
      </c>
      <c r="E31" s="8">
        <v>0</v>
      </c>
      <c r="F31" s="8">
        <v>0</v>
      </c>
      <c r="G31" s="8">
        <v>12</v>
      </c>
      <c r="H31" s="8">
        <v>0</v>
      </c>
      <c r="I31" s="7">
        <v>0</v>
      </c>
      <c r="J31" s="7">
        <v>0</v>
      </c>
      <c r="K31" s="7">
        <v>270</v>
      </c>
      <c r="L31" s="7">
        <v>1170</v>
      </c>
      <c r="M31" s="7">
        <f t="shared" si="0"/>
        <v>1440</v>
      </c>
      <c r="N31" s="7">
        <v>1574</v>
      </c>
    </row>
    <row r="32" spans="1:14" x14ac:dyDescent="0.25">
      <c r="A32" s="7">
        <v>1624580081</v>
      </c>
      <c r="B32" s="6">
        <v>42465</v>
      </c>
      <c r="C32" s="7">
        <v>1335</v>
      </c>
      <c r="D32" s="8">
        <v>0.87000000476837203</v>
      </c>
      <c r="E32" s="8">
        <v>0</v>
      </c>
      <c r="F32" s="8">
        <v>0</v>
      </c>
      <c r="G32" s="8">
        <v>0.87000000476837203</v>
      </c>
      <c r="H32" s="8">
        <v>0</v>
      </c>
      <c r="I32" s="7">
        <v>0</v>
      </c>
      <c r="J32" s="7">
        <v>0</v>
      </c>
      <c r="K32" s="7">
        <v>74</v>
      </c>
      <c r="L32" s="7">
        <v>1366</v>
      </c>
      <c r="M32" s="7">
        <f t="shared" si="0"/>
        <v>1440</v>
      </c>
      <c r="N32" s="7">
        <v>1308</v>
      </c>
    </row>
    <row r="33" spans="1:14" x14ac:dyDescent="0.25">
      <c r="A33" s="7">
        <v>1624580081</v>
      </c>
      <c r="B33" s="6">
        <v>42466</v>
      </c>
      <c r="C33" s="7">
        <v>1004</v>
      </c>
      <c r="D33" s="8">
        <v>0.64999997615814198</v>
      </c>
      <c r="E33" s="8">
        <v>0</v>
      </c>
      <c r="F33" s="8">
        <v>0</v>
      </c>
      <c r="G33" s="8">
        <v>0.64999997615814198</v>
      </c>
      <c r="H33" s="8">
        <v>0</v>
      </c>
      <c r="I33" s="7">
        <v>0</v>
      </c>
      <c r="J33" s="7">
        <v>0</v>
      </c>
      <c r="K33" s="7">
        <v>55</v>
      </c>
      <c r="L33" s="7">
        <v>1385</v>
      </c>
      <c r="M33" s="7">
        <f t="shared" si="0"/>
        <v>1440</v>
      </c>
      <c r="N33" s="7">
        <v>1276</v>
      </c>
    </row>
    <row r="34" spans="1:14" x14ac:dyDescent="0.25">
      <c r="A34" s="7">
        <v>1624580081</v>
      </c>
      <c r="B34" s="6">
        <v>42467</v>
      </c>
      <c r="C34" s="7">
        <v>1111</v>
      </c>
      <c r="D34" s="8">
        <v>0.72000002861022905</v>
      </c>
      <c r="E34" s="8">
        <v>0</v>
      </c>
      <c r="F34" s="8">
        <v>0</v>
      </c>
      <c r="G34" s="8">
        <v>0.72000002861022905</v>
      </c>
      <c r="H34" s="8">
        <v>0</v>
      </c>
      <c r="I34" s="7">
        <v>0</v>
      </c>
      <c r="J34" s="7">
        <v>0</v>
      </c>
      <c r="K34" s="7">
        <v>54</v>
      </c>
      <c r="L34" s="7">
        <v>1386</v>
      </c>
      <c r="M34" s="7">
        <f t="shared" si="0"/>
        <v>1440</v>
      </c>
      <c r="N34" s="7">
        <v>1278</v>
      </c>
    </row>
    <row r="35" spans="1:14" x14ac:dyDescent="0.25">
      <c r="A35" s="7">
        <v>1624580081</v>
      </c>
      <c r="B35" s="6">
        <v>42468</v>
      </c>
      <c r="C35" s="7">
        <v>6344</v>
      </c>
      <c r="D35" s="8">
        <v>4.1199998855590803</v>
      </c>
      <c r="E35" s="8">
        <v>0</v>
      </c>
      <c r="F35" s="8">
        <v>0</v>
      </c>
      <c r="G35" s="8">
        <v>4.0999999046325701</v>
      </c>
      <c r="H35" s="8">
        <v>0</v>
      </c>
      <c r="I35" s="7">
        <v>0</v>
      </c>
      <c r="J35" s="7">
        <v>0</v>
      </c>
      <c r="K35" s="7">
        <v>143</v>
      </c>
      <c r="L35" s="7">
        <v>1297</v>
      </c>
      <c r="M35" s="7">
        <f t="shared" si="0"/>
        <v>1440</v>
      </c>
      <c r="N35" s="7">
        <v>1409</v>
      </c>
    </row>
    <row r="36" spans="1:14" x14ac:dyDescent="0.25">
      <c r="A36" s="7">
        <v>1624580081</v>
      </c>
      <c r="B36" s="6">
        <v>42469</v>
      </c>
      <c r="C36" s="7">
        <v>3572</v>
      </c>
      <c r="D36" s="8">
        <v>2.3199999332428001</v>
      </c>
      <c r="E36" s="8">
        <v>0</v>
      </c>
      <c r="F36" s="8">
        <v>0</v>
      </c>
      <c r="G36" s="8">
        <v>2.28999996185303</v>
      </c>
      <c r="H36" s="8">
        <v>2.9999999329447701E-2</v>
      </c>
      <c r="I36" s="7">
        <v>0</v>
      </c>
      <c r="J36" s="7">
        <v>0</v>
      </c>
      <c r="K36" s="7">
        <v>122</v>
      </c>
      <c r="L36" s="7">
        <v>1318</v>
      </c>
      <c r="M36" s="7">
        <f t="shared" si="0"/>
        <v>1440</v>
      </c>
      <c r="N36" s="7">
        <v>1370</v>
      </c>
    </row>
    <row r="37" spans="1:14" x14ac:dyDescent="0.25">
      <c r="A37" s="7">
        <v>1624580081</v>
      </c>
      <c r="B37" s="6">
        <v>42470</v>
      </c>
      <c r="C37" s="7">
        <v>3910</v>
      </c>
      <c r="D37" s="8">
        <v>2.53999996185303</v>
      </c>
      <c r="E37" s="8">
        <v>0.46999999880790699</v>
      </c>
      <c r="F37" s="8">
        <v>0.25</v>
      </c>
      <c r="G37" s="8">
        <v>1.8099999427795399</v>
      </c>
      <c r="H37" s="8">
        <v>9.9999997764825804E-3</v>
      </c>
      <c r="I37" s="7">
        <v>7</v>
      </c>
      <c r="J37" s="7">
        <v>7</v>
      </c>
      <c r="K37" s="7">
        <v>186</v>
      </c>
      <c r="L37" s="7">
        <v>1240</v>
      </c>
      <c r="M37" s="7">
        <f t="shared" si="0"/>
        <v>1440</v>
      </c>
      <c r="N37" s="7">
        <v>1555</v>
      </c>
    </row>
    <row r="38" spans="1:14" x14ac:dyDescent="0.25">
      <c r="A38" s="7">
        <v>1624580081</v>
      </c>
      <c r="B38" s="6">
        <v>42471</v>
      </c>
      <c r="C38" s="7">
        <v>10000</v>
      </c>
      <c r="D38" s="8">
        <v>6.5</v>
      </c>
      <c r="E38" s="8">
        <v>0</v>
      </c>
      <c r="F38" s="8">
        <v>0</v>
      </c>
      <c r="G38" s="8">
        <v>6.5</v>
      </c>
      <c r="H38" s="8">
        <v>0</v>
      </c>
      <c r="I38" s="7">
        <v>0</v>
      </c>
      <c r="J38" s="7">
        <v>0</v>
      </c>
      <c r="K38" s="7">
        <v>172</v>
      </c>
      <c r="L38" s="7">
        <v>1268</v>
      </c>
      <c r="M38" s="7">
        <f t="shared" si="0"/>
        <v>1440</v>
      </c>
      <c r="N38" s="7">
        <v>1469</v>
      </c>
    </row>
    <row r="39" spans="1:14" x14ac:dyDescent="0.25">
      <c r="A39" s="7">
        <v>1624580081</v>
      </c>
      <c r="B39" s="6">
        <v>42472</v>
      </c>
      <c r="C39" s="7">
        <v>6627</v>
      </c>
      <c r="D39" s="8">
        <v>4.3099999427795401</v>
      </c>
      <c r="E39" s="8">
        <v>0</v>
      </c>
      <c r="F39" s="8">
        <v>0</v>
      </c>
      <c r="G39" s="8">
        <v>4.3099999427795401</v>
      </c>
      <c r="H39" s="8">
        <v>0</v>
      </c>
      <c r="I39" s="7">
        <v>0</v>
      </c>
      <c r="J39" s="7">
        <v>0</v>
      </c>
      <c r="K39" s="7">
        <v>89</v>
      </c>
      <c r="L39" s="7">
        <v>604</v>
      </c>
      <c r="M39" s="7">
        <f t="shared" si="0"/>
        <v>693</v>
      </c>
      <c r="N39" s="7">
        <v>706</v>
      </c>
    </row>
    <row r="40" spans="1:14" x14ac:dyDescent="0.25">
      <c r="A40" s="7">
        <v>1644430081</v>
      </c>
      <c r="B40" s="6">
        <v>42461</v>
      </c>
      <c r="C40" s="7">
        <v>4636</v>
      </c>
      <c r="D40" s="8">
        <v>3.4100000858306898</v>
      </c>
      <c r="E40" s="8">
        <v>0</v>
      </c>
      <c r="F40" s="8">
        <v>0.77999997138977095</v>
      </c>
      <c r="G40" s="8">
        <v>2.5999999046325701</v>
      </c>
      <c r="H40" s="8">
        <v>2.9999999329447701E-2</v>
      </c>
      <c r="I40" s="7">
        <v>0</v>
      </c>
      <c r="J40" s="7">
        <v>16</v>
      </c>
      <c r="K40" s="7">
        <v>586</v>
      </c>
      <c r="L40" s="7">
        <v>838</v>
      </c>
      <c r="M40" s="7">
        <f t="shared" si="0"/>
        <v>1440</v>
      </c>
      <c r="N40" s="7">
        <v>3323</v>
      </c>
    </row>
    <row r="41" spans="1:14" x14ac:dyDescent="0.25">
      <c r="A41" s="7">
        <v>1644430081</v>
      </c>
      <c r="B41" s="6">
        <v>42462</v>
      </c>
      <c r="C41" s="7">
        <v>20237</v>
      </c>
      <c r="D41" s="8">
        <v>14.710000038146999</v>
      </c>
      <c r="E41" s="8">
        <v>2.5699999332428001</v>
      </c>
      <c r="F41" s="8">
        <v>6.4000000953674299</v>
      </c>
      <c r="G41" s="8">
        <v>5.7300000190734899</v>
      </c>
      <c r="H41" s="8">
        <v>9.9999997764825804E-3</v>
      </c>
      <c r="I41" s="7">
        <v>34</v>
      </c>
      <c r="J41" s="7">
        <v>141</v>
      </c>
      <c r="K41" s="7">
        <v>347</v>
      </c>
      <c r="L41" s="7">
        <v>918</v>
      </c>
      <c r="M41" s="7">
        <f t="shared" si="0"/>
        <v>1440</v>
      </c>
      <c r="N41" s="7">
        <v>4029</v>
      </c>
    </row>
    <row r="42" spans="1:14" x14ac:dyDescent="0.25">
      <c r="A42" s="7">
        <v>1644430081</v>
      </c>
      <c r="B42" s="6">
        <v>42463</v>
      </c>
      <c r="C42" s="7">
        <v>12912</v>
      </c>
      <c r="D42" s="8">
        <v>9.4099998474121094</v>
      </c>
      <c r="E42" s="8">
        <v>4.8299999237060502</v>
      </c>
      <c r="F42" s="8">
        <v>0.769999980926514</v>
      </c>
      <c r="G42" s="8">
        <v>3.78999996185303</v>
      </c>
      <c r="H42" s="8">
        <v>2.9999999329447701E-2</v>
      </c>
      <c r="I42" s="7">
        <v>59</v>
      </c>
      <c r="J42" s="7">
        <v>16</v>
      </c>
      <c r="K42" s="7">
        <v>283</v>
      </c>
      <c r="L42" s="7">
        <v>1082</v>
      </c>
      <c r="M42" s="7">
        <f t="shared" si="0"/>
        <v>1440</v>
      </c>
      <c r="N42" s="7">
        <v>3436</v>
      </c>
    </row>
    <row r="43" spans="1:14" x14ac:dyDescent="0.25">
      <c r="A43" s="7">
        <v>1644430081</v>
      </c>
      <c r="B43" s="6">
        <v>42464</v>
      </c>
      <c r="C43" s="7">
        <v>2819</v>
      </c>
      <c r="D43" s="8">
        <v>2.0499999523162802</v>
      </c>
      <c r="E43" s="8">
        <v>0.31000000238418601</v>
      </c>
      <c r="F43" s="8">
        <v>0.17000000178813901</v>
      </c>
      <c r="G43" s="8">
        <v>1.5599999427795399</v>
      </c>
      <c r="H43" s="8">
        <v>9.9999997764825804E-3</v>
      </c>
      <c r="I43" s="7">
        <v>4</v>
      </c>
      <c r="J43" s="7">
        <v>4</v>
      </c>
      <c r="K43" s="7">
        <v>87</v>
      </c>
      <c r="L43" s="7">
        <v>1345</v>
      </c>
      <c r="M43" s="7">
        <f t="shared" si="0"/>
        <v>1440</v>
      </c>
      <c r="N43" s="7">
        <v>2444</v>
      </c>
    </row>
    <row r="44" spans="1:14" x14ac:dyDescent="0.25">
      <c r="A44" s="7">
        <v>1644430081</v>
      </c>
      <c r="B44" s="6">
        <v>42465</v>
      </c>
      <c r="C44" s="7">
        <v>9921</v>
      </c>
      <c r="D44" s="8">
        <v>7.21000003814697</v>
      </c>
      <c r="E44" s="8">
        <v>0.34000000357627902</v>
      </c>
      <c r="F44" s="8">
        <v>1.5199999809265099</v>
      </c>
      <c r="G44" s="8">
        <v>5.3600001335143999</v>
      </c>
      <c r="H44" s="8">
        <v>0</v>
      </c>
      <c r="I44" s="7">
        <v>5</v>
      </c>
      <c r="J44" s="7">
        <v>35</v>
      </c>
      <c r="K44" s="7">
        <v>219</v>
      </c>
      <c r="L44" s="7">
        <v>1181</v>
      </c>
      <c r="M44" s="7">
        <f t="shared" si="0"/>
        <v>1440</v>
      </c>
      <c r="N44" s="7">
        <v>3098</v>
      </c>
    </row>
    <row r="45" spans="1:14" x14ac:dyDescent="0.25">
      <c r="A45" s="7">
        <v>1644430081</v>
      </c>
      <c r="B45" s="6">
        <v>42466</v>
      </c>
      <c r="C45" s="7">
        <v>8046</v>
      </c>
      <c r="D45" s="8">
        <v>5.8499999046325701</v>
      </c>
      <c r="E45" s="8">
        <v>1.28999996185303</v>
      </c>
      <c r="F45" s="8">
        <v>2.1199998855590798</v>
      </c>
      <c r="G45" s="8">
        <v>2.4500000476837198</v>
      </c>
      <c r="H45" s="8">
        <v>0</v>
      </c>
      <c r="I45" s="7">
        <v>18</v>
      </c>
      <c r="J45" s="7">
        <v>41</v>
      </c>
      <c r="K45" s="7">
        <v>137</v>
      </c>
      <c r="L45" s="7">
        <v>1244</v>
      </c>
      <c r="M45" s="7">
        <f t="shared" si="0"/>
        <v>1440</v>
      </c>
      <c r="N45" s="7">
        <v>2925</v>
      </c>
    </row>
    <row r="46" spans="1:14" x14ac:dyDescent="0.25">
      <c r="A46" s="7">
        <v>1644430081</v>
      </c>
      <c r="B46" s="6">
        <v>42467</v>
      </c>
      <c r="C46" s="7">
        <v>11166</v>
      </c>
      <c r="D46" s="8">
        <v>8.1199998855590803</v>
      </c>
      <c r="E46" s="8">
        <v>0.20999999344348899</v>
      </c>
      <c r="F46" s="8">
        <v>2.4100000858306898</v>
      </c>
      <c r="G46" s="8">
        <v>5.5</v>
      </c>
      <c r="H46" s="8">
        <v>0</v>
      </c>
      <c r="I46" s="7">
        <v>3</v>
      </c>
      <c r="J46" s="7">
        <v>58</v>
      </c>
      <c r="K46" s="7">
        <v>230</v>
      </c>
      <c r="L46" s="7">
        <v>1149</v>
      </c>
      <c r="M46" s="7">
        <f t="shared" si="0"/>
        <v>1440</v>
      </c>
      <c r="N46" s="7">
        <v>3202</v>
      </c>
    </row>
    <row r="47" spans="1:14" x14ac:dyDescent="0.25">
      <c r="A47" s="7">
        <v>1644430081</v>
      </c>
      <c r="B47" s="6">
        <v>42468</v>
      </c>
      <c r="C47" s="7">
        <v>7842</v>
      </c>
      <c r="D47" s="8">
        <v>5.6999998092651403</v>
      </c>
      <c r="E47" s="8">
        <v>0.479999989271164</v>
      </c>
      <c r="F47" s="8">
        <v>2.4100000858306898</v>
      </c>
      <c r="G47" s="8">
        <v>2.8099999427795401</v>
      </c>
      <c r="H47" s="8">
        <v>0</v>
      </c>
      <c r="I47" s="7">
        <v>7</v>
      </c>
      <c r="J47" s="7">
        <v>43</v>
      </c>
      <c r="K47" s="7">
        <v>161</v>
      </c>
      <c r="L47" s="7">
        <v>1229</v>
      </c>
      <c r="M47" s="7">
        <f t="shared" si="0"/>
        <v>1440</v>
      </c>
      <c r="N47" s="7">
        <v>2928</v>
      </c>
    </row>
    <row r="48" spans="1:14" x14ac:dyDescent="0.25">
      <c r="A48" s="7">
        <v>1644430081</v>
      </c>
      <c r="B48" s="6">
        <v>42469</v>
      </c>
      <c r="C48" s="7">
        <v>13840</v>
      </c>
      <c r="D48" s="8">
        <v>10.060000419616699</v>
      </c>
      <c r="E48" s="8">
        <v>1.3099999427795399</v>
      </c>
      <c r="F48" s="8">
        <v>3.7200000286102299</v>
      </c>
      <c r="G48" s="8">
        <v>5.0300002098083496</v>
      </c>
      <c r="H48" s="8">
        <v>0</v>
      </c>
      <c r="I48" s="7">
        <v>18</v>
      </c>
      <c r="J48" s="7">
        <v>81</v>
      </c>
      <c r="K48" s="7">
        <v>192</v>
      </c>
      <c r="L48" s="7">
        <v>1149</v>
      </c>
      <c r="M48" s="7">
        <f t="shared" si="0"/>
        <v>1440</v>
      </c>
      <c r="N48" s="7">
        <v>3290</v>
      </c>
    </row>
    <row r="49" spans="1:14" x14ac:dyDescent="0.25">
      <c r="A49" s="7">
        <v>1644430081</v>
      </c>
      <c r="B49" s="6">
        <v>42470</v>
      </c>
      <c r="C49" s="7">
        <v>1329</v>
      </c>
      <c r="D49" s="8">
        <v>0.97000002861022905</v>
      </c>
      <c r="E49" s="8">
        <v>0</v>
      </c>
      <c r="F49" s="8">
        <v>0</v>
      </c>
      <c r="G49" s="8">
        <v>0.97000002861022905</v>
      </c>
      <c r="H49" s="8">
        <v>0</v>
      </c>
      <c r="I49" s="7">
        <v>0</v>
      </c>
      <c r="J49" s="7">
        <v>0</v>
      </c>
      <c r="K49" s="7">
        <v>35</v>
      </c>
      <c r="L49" s="7">
        <v>207</v>
      </c>
      <c r="M49" s="7">
        <f t="shared" si="0"/>
        <v>242</v>
      </c>
      <c r="N49" s="7">
        <v>489</v>
      </c>
    </row>
    <row r="50" spans="1:14" x14ac:dyDescent="0.25">
      <c r="A50" s="7">
        <v>1844505072</v>
      </c>
      <c r="B50" s="6">
        <v>42461</v>
      </c>
      <c r="C50" s="7">
        <v>6847</v>
      </c>
      <c r="D50" s="8">
        <v>4.5300002098083496</v>
      </c>
      <c r="E50" s="8">
        <v>0.61000001430511497</v>
      </c>
      <c r="F50" s="8">
        <v>0.37000000476837203</v>
      </c>
      <c r="G50" s="8">
        <v>3.5499999523162802</v>
      </c>
      <c r="H50" s="8">
        <v>0</v>
      </c>
      <c r="I50" s="7">
        <v>9</v>
      </c>
      <c r="J50" s="7">
        <v>9</v>
      </c>
      <c r="K50" s="7">
        <v>251</v>
      </c>
      <c r="L50" s="7">
        <v>1171</v>
      </c>
      <c r="M50" s="7">
        <f t="shared" si="0"/>
        <v>1440</v>
      </c>
      <c r="N50" s="7">
        <v>1969</v>
      </c>
    </row>
    <row r="51" spans="1:14" x14ac:dyDescent="0.25">
      <c r="A51" s="7">
        <v>1844505072</v>
      </c>
      <c r="B51" s="6">
        <v>42462</v>
      </c>
      <c r="C51" s="7">
        <v>5367</v>
      </c>
      <c r="D51" s="8">
        <v>3.5499999523162802</v>
      </c>
      <c r="E51" s="8">
        <v>0</v>
      </c>
      <c r="F51" s="8">
        <v>0</v>
      </c>
      <c r="G51" s="8">
        <v>3.5499999523162802</v>
      </c>
      <c r="H51" s="8">
        <v>0</v>
      </c>
      <c r="I51" s="7">
        <v>0</v>
      </c>
      <c r="J51" s="7">
        <v>0</v>
      </c>
      <c r="K51" s="7">
        <v>263</v>
      </c>
      <c r="L51" s="7">
        <v>1177</v>
      </c>
      <c r="M51" s="7">
        <f t="shared" si="0"/>
        <v>1440</v>
      </c>
      <c r="N51" s="7">
        <v>1889</v>
      </c>
    </row>
    <row r="52" spans="1:14" x14ac:dyDescent="0.25">
      <c r="A52" s="7">
        <v>1844505072</v>
      </c>
      <c r="B52" s="6">
        <v>42463</v>
      </c>
      <c r="C52" s="7">
        <v>2841</v>
      </c>
      <c r="D52" s="8">
        <v>1.87999999523163</v>
      </c>
      <c r="E52" s="8">
        <v>0</v>
      </c>
      <c r="F52" s="8">
        <v>0</v>
      </c>
      <c r="G52" s="8">
        <v>1.87999999523163</v>
      </c>
      <c r="H52" s="8">
        <v>0</v>
      </c>
      <c r="I52" s="7">
        <v>0</v>
      </c>
      <c r="J52" s="7">
        <v>0</v>
      </c>
      <c r="K52" s="7">
        <v>136</v>
      </c>
      <c r="L52" s="7">
        <v>1114</v>
      </c>
      <c r="M52" s="7">
        <f t="shared" si="0"/>
        <v>1250</v>
      </c>
      <c r="N52" s="7">
        <v>1636</v>
      </c>
    </row>
    <row r="53" spans="1:14" x14ac:dyDescent="0.25">
      <c r="A53" s="7">
        <v>1844505072</v>
      </c>
      <c r="B53" s="6">
        <v>42466</v>
      </c>
      <c r="C53" s="7">
        <v>7</v>
      </c>
      <c r="D53" s="8">
        <v>0</v>
      </c>
      <c r="E53" s="8">
        <v>0</v>
      </c>
      <c r="F53" s="8">
        <v>0</v>
      </c>
      <c r="G53" s="8">
        <v>0</v>
      </c>
      <c r="H53" s="8">
        <v>0</v>
      </c>
      <c r="I53" s="7">
        <v>0</v>
      </c>
      <c r="J53" s="7">
        <v>0</v>
      </c>
      <c r="K53" s="7">
        <v>1</v>
      </c>
      <c r="L53" s="7">
        <v>1439</v>
      </c>
      <c r="M53" s="7">
        <f t="shared" si="0"/>
        <v>1440</v>
      </c>
      <c r="N53" s="7">
        <v>1349</v>
      </c>
    </row>
    <row r="54" spans="1:14" x14ac:dyDescent="0.25">
      <c r="A54" s="7">
        <v>1844505072</v>
      </c>
      <c r="B54" s="6">
        <v>42467</v>
      </c>
      <c r="C54" s="7">
        <v>6344</v>
      </c>
      <c r="D54" s="8">
        <v>4.1900000572204599</v>
      </c>
      <c r="E54" s="8">
        <v>0</v>
      </c>
      <c r="F54" s="8">
        <v>0</v>
      </c>
      <c r="G54" s="8">
        <v>4.1900000572204599</v>
      </c>
      <c r="H54" s="8">
        <v>0</v>
      </c>
      <c r="I54" s="7">
        <v>0</v>
      </c>
      <c r="J54" s="7">
        <v>0</v>
      </c>
      <c r="K54" s="7">
        <v>290</v>
      </c>
      <c r="L54" s="7">
        <v>1150</v>
      </c>
      <c r="M54" s="7">
        <f t="shared" si="0"/>
        <v>1440</v>
      </c>
      <c r="N54" s="7">
        <v>1965</v>
      </c>
    </row>
    <row r="55" spans="1:14" x14ac:dyDescent="0.25">
      <c r="A55" s="7">
        <v>1844505072</v>
      </c>
      <c r="B55" s="6">
        <v>42468</v>
      </c>
      <c r="C55" s="7">
        <v>5316</v>
      </c>
      <c r="D55" s="8">
        <v>3.5099999904632599</v>
      </c>
      <c r="E55" s="8">
        <v>0</v>
      </c>
      <c r="F55" s="8">
        <v>0</v>
      </c>
      <c r="G55" s="8">
        <v>3.5099999904632599</v>
      </c>
      <c r="H55" s="8">
        <v>0</v>
      </c>
      <c r="I55" s="7">
        <v>0</v>
      </c>
      <c r="J55" s="7">
        <v>0</v>
      </c>
      <c r="K55" s="7">
        <v>221</v>
      </c>
      <c r="L55" s="7">
        <v>1219</v>
      </c>
      <c r="M55" s="7">
        <f t="shared" si="0"/>
        <v>1440</v>
      </c>
      <c r="N55" s="7">
        <v>1824</v>
      </c>
    </row>
    <row r="56" spans="1:14" x14ac:dyDescent="0.25">
      <c r="A56" s="7">
        <v>1844505072</v>
      </c>
      <c r="B56" s="6">
        <v>42469</v>
      </c>
      <c r="C56" s="7">
        <v>4979</v>
      </c>
      <c r="D56" s="8">
        <v>3.28999996185303</v>
      </c>
      <c r="E56" s="8">
        <v>0</v>
      </c>
      <c r="F56" s="8">
        <v>0</v>
      </c>
      <c r="G56" s="8">
        <v>3.28999996185303</v>
      </c>
      <c r="H56" s="8">
        <v>0</v>
      </c>
      <c r="I56" s="7">
        <v>0</v>
      </c>
      <c r="J56" s="7">
        <v>0</v>
      </c>
      <c r="K56" s="7">
        <v>184</v>
      </c>
      <c r="L56" s="7">
        <v>620</v>
      </c>
      <c r="M56" s="7">
        <f t="shared" si="0"/>
        <v>804</v>
      </c>
      <c r="N56" s="7">
        <v>1807</v>
      </c>
    </row>
    <row r="57" spans="1:14" x14ac:dyDescent="0.25">
      <c r="A57" s="7">
        <v>1844505072</v>
      </c>
      <c r="B57" s="6">
        <v>42470</v>
      </c>
      <c r="C57" s="7">
        <v>6556</v>
      </c>
      <c r="D57" s="8">
        <v>4.3400001525878897</v>
      </c>
      <c r="E57" s="8">
        <v>0</v>
      </c>
      <c r="F57" s="8">
        <v>0</v>
      </c>
      <c r="G57" s="8">
        <v>4.3299999237060502</v>
      </c>
      <c r="H57" s="8">
        <v>0</v>
      </c>
      <c r="I57" s="7">
        <v>0</v>
      </c>
      <c r="J57" s="7">
        <v>0</v>
      </c>
      <c r="K57" s="7">
        <v>305</v>
      </c>
      <c r="L57" s="7">
        <v>810</v>
      </c>
      <c r="M57" s="7">
        <f t="shared" si="0"/>
        <v>1115</v>
      </c>
      <c r="N57" s="7">
        <v>1971</v>
      </c>
    </row>
    <row r="58" spans="1:14" x14ac:dyDescent="0.25">
      <c r="A58" s="7">
        <v>1844505072</v>
      </c>
      <c r="B58" s="6">
        <v>42471</v>
      </c>
      <c r="C58" s="7">
        <v>5430</v>
      </c>
      <c r="D58" s="8">
        <v>3.5899999141693102</v>
      </c>
      <c r="E58" s="8">
        <v>0</v>
      </c>
      <c r="F58" s="8">
        <v>0</v>
      </c>
      <c r="G58" s="8">
        <v>3.5899999141693102</v>
      </c>
      <c r="H58" s="8">
        <v>0</v>
      </c>
      <c r="I58" s="7">
        <v>0</v>
      </c>
      <c r="J58" s="7">
        <v>0</v>
      </c>
      <c r="K58" s="7">
        <v>251</v>
      </c>
      <c r="L58" s="7">
        <v>1189</v>
      </c>
      <c r="M58" s="7">
        <f t="shared" si="0"/>
        <v>1440</v>
      </c>
      <c r="N58" s="7">
        <v>1888</v>
      </c>
    </row>
    <row r="59" spans="1:14" x14ac:dyDescent="0.25">
      <c r="A59" s="7">
        <v>1927972279</v>
      </c>
      <c r="B59" s="6">
        <v>42461</v>
      </c>
      <c r="C59" s="7">
        <v>4317</v>
      </c>
      <c r="D59" s="8">
        <v>2.9900000095367401</v>
      </c>
      <c r="E59" s="8">
        <v>0</v>
      </c>
      <c r="F59" s="8">
        <v>0.37000000476837203</v>
      </c>
      <c r="G59" s="8">
        <v>2.6199998855590798</v>
      </c>
      <c r="H59" s="8">
        <v>0</v>
      </c>
      <c r="I59" s="7">
        <v>0</v>
      </c>
      <c r="J59" s="7">
        <v>11</v>
      </c>
      <c r="K59" s="7">
        <v>192</v>
      </c>
      <c r="L59" s="7">
        <v>854</v>
      </c>
      <c r="M59" s="7">
        <f t="shared" si="0"/>
        <v>1057</v>
      </c>
      <c r="N59" s="7">
        <v>2590</v>
      </c>
    </row>
    <row r="60" spans="1:14" x14ac:dyDescent="0.25">
      <c r="A60" s="7">
        <v>1927972279</v>
      </c>
      <c r="B60" s="6">
        <v>42462</v>
      </c>
      <c r="C60" s="7">
        <v>5662</v>
      </c>
      <c r="D60" s="8">
        <v>3.9200000762939502</v>
      </c>
      <c r="E60" s="8">
        <v>0</v>
      </c>
      <c r="F60" s="8">
        <v>0</v>
      </c>
      <c r="G60" s="8">
        <v>3.9200000762939502</v>
      </c>
      <c r="H60" s="8">
        <v>0</v>
      </c>
      <c r="I60" s="7">
        <v>0</v>
      </c>
      <c r="J60" s="7">
        <v>0</v>
      </c>
      <c r="K60" s="7">
        <v>267</v>
      </c>
      <c r="L60" s="7">
        <v>858</v>
      </c>
      <c r="M60" s="7">
        <f t="shared" si="0"/>
        <v>1125</v>
      </c>
      <c r="N60" s="7">
        <v>2783</v>
      </c>
    </row>
    <row r="61" spans="1:14" x14ac:dyDescent="0.25">
      <c r="A61" s="7">
        <v>1927972279</v>
      </c>
      <c r="B61" s="6">
        <v>42463</v>
      </c>
      <c r="C61" s="7">
        <v>3198</v>
      </c>
      <c r="D61" s="8">
        <v>2.21000003814697</v>
      </c>
      <c r="E61" s="8">
        <v>0</v>
      </c>
      <c r="F61" s="8">
        <v>0</v>
      </c>
      <c r="G61" s="8">
        <v>2.21000003814697</v>
      </c>
      <c r="H61" s="8">
        <v>0</v>
      </c>
      <c r="I61" s="7">
        <v>0</v>
      </c>
      <c r="J61" s="7">
        <v>0</v>
      </c>
      <c r="K61" s="7">
        <v>146</v>
      </c>
      <c r="L61" s="7">
        <v>1183</v>
      </c>
      <c r="M61" s="7">
        <f t="shared" si="0"/>
        <v>1329</v>
      </c>
      <c r="N61" s="7">
        <v>2449</v>
      </c>
    </row>
    <row r="62" spans="1:14" x14ac:dyDescent="0.25">
      <c r="A62" s="7">
        <v>1927972279</v>
      </c>
      <c r="B62" s="6">
        <v>42464</v>
      </c>
      <c r="C62" s="7">
        <v>2352</v>
      </c>
      <c r="D62" s="8">
        <v>1.62999999523163</v>
      </c>
      <c r="E62" s="8">
        <v>0</v>
      </c>
      <c r="F62" s="8">
        <v>0</v>
      </c>
      <c r="G62" s="8">
        <v>1.62999999523163</v>
      </c>
      <c r="H62" s="8">
        <v>0</v>
      </c>
      <c r="I62" s="7">
        <v>0</v>
      </c>
      <c r="J62" s="7">
        <v>0</v>
      </c>
      <c r="K62" s="7">
        <v>128</v>
      </c>
      <c r="L62" s="7">
        <v>829</v>
      </c>
      <c r="M62" s="7">
        <f t="shared" si="0"/>
        <v>957</v>
      </c>
      <c r="N62" s="7">
        <v>2380</v>
      </c>
    </row>
    <row r="63" spans="1:14" x14ac:dyDescent="0.25">
      <c r="A63" s="7">
        <v>1927972279</v>
      </c>
      <c r="B63" s="6">
        <v>42465</v>
      </c>
      <c r="C63" s="7">
        <v>2234</v>
      </c>
      <c r="D63" s="8">
        <v>1.54999995231628</v>
      </c>
      <c r="E63" s="8">
        <v>0</v>
      </c>
      <c r="F63" s="8">
        <v>0</v>
      </c>
      <c r="G63" s="8">
        <v>1.54999995231628</v>
      </c>
      <c r="H63" s="8">
        <v>0</v>
      </c>
      <c r="I63" s="7">
        <v>0</v>
      </c>
      <c r="J63" s="7">
        <v>0</v>
      </c>
      <c r="K63" s="7">
        <v>108</v>
      </c>
      <c r="L63" s="7">
        <v>912</v>
      </c>
      <c r="M63" s="7">
        <f t="shared" si="0"/>
        <v>1020</v>
      </c>
      <c r="N63" s="7">
        <v>2344</v>
      </c>
    </row>
    <row r="64" spans="1:14" x14ac:dyDescent="0.25">
      <c r="A64" s="7">
        <v>1927972279</v>
      </c>
      <c r="B64" s="6">
        <v>42466</v>
      </c>
      <c r="C64" s="7">
        <v>1259</v>
      </c>
      <c r="D64" s="8">
        <v>0.87000000476837203</v>
      </c>
      <c r="E64" s="8">
        <v>0</v>
      </c>
      <c r="F64" s="8">
        <v>0</v>
      </c>
      <c r="G64" s="8">
        <v>0.87000000476837203</v>
      </c>
      <c r="H64" s="8">
        <v>0</v>
      </c>
      <c r="I64" s="7">
        <v>0</v>
      </c>
      <c r="J64" s="7">
        <v>0</v>
      </c>
      <c r="K64" s="7">
        <v>73</v>
      </c>
      <c r="L64" s="7">
        <v>938</v>
      </c>
      <c r="M64" s="7">
        <f t="shared" ref="M64:M122" si="1">I64+J64+K64+L64</f>
        <v>1011</v>
      </c>
      <c r="N64" s="7">
        <v>2202</v>
      </c>
    </row>
    <row r="65" spans="1:14" x14ac:dyDescent="0.25">
      <c r="A65" s="7">
        <v>1927972279</v>
      </c>
      <c r="B65" s="6">
        <v>42467</v>
      </c>
      <c r="C65" s="7">
        <v>768</v>
      </c>
      <c r="D65" s="8">
        <v>0.52999997138977095</v>
      </c>
      <c r="E65" s="8">
        <v>0</v>
      </c>
      <c r="F65" s="8">
        <v>0</v>
      </c>
      <c r="G65" s="8">
        <v>0.52999997138977095</v>
      </c>
      <c r="H65" s="8">
        <v>0</v>
      </c>
      <c r="I65" s="7">
        <v>0</v>
      </c>
      <c r="J65" s="7">
        <v>0</v>
      </c>
      <c r="K65" s="7">
        <v>43</v>
      </c>
      <c r="L65" s="7">
        <v>1397</v>
      </c>
      <c r="M65" s="7">
        <f t="shared" si="1"/>
        <v>1440</v>
      </c>
      <c r="N65" s="7">
        <v>2130</v>
      </c>
    </row>
    <row r="66" spans="1:14" x14ac:dyDescent="0.25">
      <c r="A66" s="7">
        <v>1927972279</v>
      </c>
      <c r="B66" s="6">
        <v>42468</v>
      </c>
      <c r="C66" s="7">
        <v>519</v>
      </c>
      <c r="D66" s="8">
        <v>0.36000001430511502</v>
      </c>
      <c r="E66" s="8">
        <v>0</v>
      </c>
      <c r="F66" s="8">
        <v>0</v>
      </c>
      <c r="G66" s="8">
        <v>0.36000001430511502</v>
      </c>
      <c r="H66" s="8">
        <v>0</v>
      </c>
      <c r="I66" s="7">
        <v>0</v>
      </c>
      <c r="J66" s="7">
        <v>0</v>
      </c>
      <c r="K66" s="7">
        <v>34</v>
      </c>
      <c r="L66" s="7">
        <v>1406</v>
      </c>
      <c r="M66" s="7">
        <f t="shared" si="1"/>
        <v>1440</v>
      </c>
      <c r="N66" s="7">
        <v>2088</v>
      </c>
    </row>
    <row r="67" spans="1:14" x14ac:dyDescent="0.25">
      <c r="A67" s="7">
        <v>1927972279</v>
      </c>
      <c r="B67" s="6">
        <v>42469</v>
      </c>
      <c r="C67" s="7">
        <v>2523</v>
      </c>
      <c r="D67" s="8">
        <v>1.75</v>
      </c>
      <c r="E67" s="8">
        <v>0</v>
      </c>
      <c r="F67" s="8">
        <v>0.37000000476837203</v>
      </c>
      <c r="G67" s="8">
        <v>1.37999999523163</v>
      </c>
      <c r="H67" s="8">
        <v>0</v>
      </c>
      <c r="I67" s="7">
        <v>0</v>
      </c>
      <c r="J67" s="7">
        <v>9</v>
      </c>
      <c r="K67" s="7">
        <v>134</v>
      </c>
      <c r="L67" s="7">
        <v>1250</v>
      </c>
      <c r="M67" s="7">
        <f t="shared" si="1"/>
        <v>1393</v>
      </c>
      <c r="N67" s="7">
        <v>2443</v>
      </c>
    </row>
    <row r="68" spans="1:14" x14ac:dyDescent="0.25">
      <c r="A68" s="7">
        <v>1927972279</v>
      </c>
      <c r="B68" s="6">
        <v>42470</v>
      </c>
      <c r="C68" s="7">
        <v>2105</v>
      </c>
      <c r="D68" s="8">
        <v>1.46000003814697</v>
      </c>
      <c r="E68" s="8">
        <v>0</v>
      </c>
      <c r="F68" s="8">
        <v>0</v>
      </c>
      <c r="G68" s="8">
        <v>1.46000003814697</v>
      </c>
      <c r="H68" s="8">
        <v>0</v>
      </c>
      <c r="I68" s="7">
        <v>0</v>
      </c>
      <c r="J68" s="7">
        <v>0</v>
      </c>
      <c r="K68" s="7">
        <v>139</v>
      </c>
      <c r="L68" s="7">
        <v>805</v>
      </c>
      <c r="M68" s="7">
        <f t="shared" si="1"/>
        <v>944</v>
      </c>
      <c r="N68" s="7">
        <v>2442</v>
      </c>
    </row>
    <row r="69" spans="1:14" x14ac:dyDescent="0.25">
      <c r="A69" s="7">
        <v>1927972279</v>
      </c>
      <c r="B69" s="6">
        <v>42471</v>
      </c>
      <c r="C69" s="7">
        <v>1209</v>
      </c>
      <c r="D69" s="8">
        <v>0.83999997377395597</v>
      </c>
      <c r="E69" s="8">
        <v>0</v>
      </c>
      <c r="F69" s="8">
        <v>0</v>
      </c>
      <c r="G69" s="8">
        <v>0.83999997377395597</v>
      </c>
      <c r="H69" s="8">
        <v>0</v>
      </c>
      <c r="I69" s="7">
        <v>0</v>
      </c>
      <c r="J69" s="7">
        <v>0</v>
      </c>
      <c r="K69" s="7">
        <v>73</v>
      </c>
      <c r="L69" s="7">
        <v>842</v>
      </c>
      <c r="M69" s="7">
        <f t="shared" si="1"/>
        <v>915</v>
      </c>
      <c r="N69" s="7">
        <v>2255</v>
      </c>
    </row>
    <row r="70" spans="1:14" x14ac:dyDescent="0.25">
      <c r="A70" s="7">
        <v>1927972279</v>
      </c>
      <c r="B70" s="6">
        <v>42472</v>
      </c>
      <c r="C70" s="7">
        <v>24</v>
      </c>
      <c r="D70" s="8">
        <v>1.9999999552965199E-2</v>
      </c>
      <c r="E70" s="8">
        <v>0</v>
      </c>
      <c r="F70" s="8">
        <v>0</v>
      </c>
      <c r="G70" s="8">
        <v>1.9999999552965199E-2</v>
      </c>
      <c r="H70" s="8">
        <v>0</v>
      </c>
      <c r="I70" s="7">
        <v>0</v>
      </c>
      <c r="J70" s="7">
        <v>0</v>
      </c>
      <c r="K70" s="7">
        <v>3</v>
      </c>
      <c r="L70" s="7">
        <v>161</v>
      </c>
      <c r="M70" s="7">
        <f t="shared" si="1"/>
        <v>164</v>
      </c>
      <c r="N70" s="7">
        <v>942</v>
      </c>
    </row>
    <row r="71" spans="1:14" x14ac:dyDescent="0.25">
      <c r="A71" s="7">
        <v>2022484408</v>
      </c>
      <c r="B71" s="6">
        <v>42461</v>
      </c>
      <c r="C71" s="7">
        <v>13603</v>
      </c>
      <c r="D71" s="8">
        <v>9.6000003814697301</v>
      </c>
      <c r="E71" s="8">
        <v>5.46000003814697</v>
      </c>
      <c r="F71" s="8">
        <v>0.62999999523162797</v>
      </c>
      <c r="G71" s="8">
        <v>3.5099999904632599</v>
      </c>
      <c r="H71" s="8">
        <v>0</v>
      </c>
      <c r="I71" s="7">
        <v>72</v>
      </c>
      <c r="J71" s="7">
        <v>16</v>
      </c>
      <c r="K71" s="7">
        <v>213</v>
      </c>
      <c r="L71" s="7">
        <v>1139</v>
      </c>
      <c r="M71" s="7">
        <f t="shared" si="1"/>
        <v>1440</v>
      </c>
      <c r="N71" s="7">
        <v>2645</v>
      </c>
    </row>
    <row r="72" spans="1:14" x14ac:dyDescent="0.25">
      <c r="A72" s="7">
        <v>2022484408</v>
      </c>
      <c r="B72" s="6">
        <v>42462</v>
      </c>
      <c r="C72" s="7">
        <v>5477</v>
      </c>
      <c r="D72" s="8">
        <v>3.8399999141693102</v>
      </c>
      <c r="E72" s="8">
        <v>0</v>
      </c>
      <c r="F72" s="8">
        <v>0</v>
      </c>
      <c r="G72" s="8">
        <v>3.8399999141693102</v>
      </c>
      <c r="H72" s="8">
        <v>0</v>
      </c>
      <c r="I72" s="7">
        <v>0</v>
      </c>
      <c r="J72" s="7">
        <v>0</v>
      </c>
      <c r="K72" s="7">
        <v>237</v>
      </c>
      <c r="L72" s="7">
        <v>1203</v>
      </c>
      <c r="M72" s="7">
        <f t="shared" si="1"/>
        <v>1440</v>
      </c>
      <c r="N72" s="7">
        <v>2040</v>
      </c>
    </row>
    <row r="73" spans="1:14" x14ac:dyDescent="0.25">
      <c r="A73" s="7">
        <v>2022484408</v>
      </c>
      <c r="B73" s="6">
        <v>42463</v>
      </c>
      <c r="C73" s="7">
        <v>11144</v>
      </c>
      <c r="D73" s="8">
        <v>7.8200001716613796</v>
      </c>
      <c r="E73" s="8">
        <v>1.78999996185303</v>
      </c>
      <c r="F73" s="8">
        <v>0.88999998569488503</v>
      </c>
      <c r="G73" s="8">
        <v>5.1399998664856001</v>
      </c>
      <c r="H73" s="8">
        <v>0</v>
      </c>
      <c r="I73" s="7">
        <v>25</v>
      </c>
      <c r="J73" s="7">
        <v>22</v>
      </c>
      <c r="K73" s="7">
        <v>279</v>
      </c>
      <c r="L73" s="7">
        <v>1114</v>
      </c>
      <c r="M73" s="7">
        <f t="shared" si="1"/>
        <v>1440</v>
      </c>
      <c r="N73" s="7">
        <v>2395</v>
      </c>
    </row>
    <row r="74" spans="1:14" x14ac:dyDescent="0.25">
      <c r="A74" s="7">
        <v>2022484408</v>
      </c>
      <c r="B74" s="6">
        <v>42464</v>
      </c>
      <c r="C74" s="7">
        <v>15313</v>
      </c>
      <c r="D74" s="8">
        <v>11</v>
      </c>
      <c r="E74" s="8">
        <v>5.0199999809265101</v>
      </c>
      <c r="F74" s="8">
        <v>1.28999996185303</v>
      </c>
      <c r="G74" s="8">
        <v>4.6900000572204599</v>
      </c>
      <c r="H74" s="8">
        <v>0</v>
      </c>
      <c r="I74" s="7">
        <v>62</v>
      </c>
      <c r="J74" s="7">
        <v>19</v>
      </c>
      <c r="K74" s="7">
        <v>233</v>
      </c>
      <c r="L74" s="7">
        <v>1126</v>
      </c>
      <c r="M74" s="7">
        <f t="shared" si="1"/>
        <v>1440</v>
      </c>
      <c r="N74" s="7">
        <v>2581</v>
      </c>
    </row>
    <row r="75" spans="1:14" x14ac:dyDescent="0.25">
      <c r="A75" s="7">
        <v>2022484408</v>
      </c>
      <c r="B75" s="6">
        <v>42465</v>
      </c>
      <c r="C75" s="7">
        <v>10805</v>
      </c>
      <c r="D75" s="8">
        <v>7.5900001525878897</v>
      </c>
      <c r="E75" s="8">
        <v>0.72000002861022905</v>
      </c>
      <c r="F75" s="8">
        <v>0.980000019073486</v>
      </c>
      <c r="G75" s="8">
        <v>5.8899998664856001</v>
      </c>
      <c r="H75" s="8">
        <v>0</v>
      </c>
      <c r="I75" s="7">
        <v>36</v>
      </c>
      <c r="J75" s="7">
        <v>37</v>
      </c>
      <c r="K75" s="7">
        <v>298</v>
      </c>
      <c r="L75" s="7">
        <v>1069</v>
      </c>
      <c r="M75" s="7">
        <f t="shared" si="1"/>
        <v>1440</v>
      </c>
      <c r="N75" s="7">
        <v>2735</v>
      </c>
    </row>
    <row r="76" spans="1:14" x14ac:dyDescent="0.25">
      <c r="A76" s="7">
        <v>2022484408</v>
      </c>
      <c r="B76" s="6">
        <v>42466</v>
      </c>
      <c r="C76" s="7">
        <v>15392</v>
      </c>
      <c r="D76" s="8">
        <v>10.930000305175801</v>
      </c>
      <c r="E76" s="8">
        <v>3.4300000667571999</v>
      </c>
      <c r="F76" s="8">
        <v>1.75</v>
      </c>
      <c r="G76" s="8">
        <v>5.75</v>
      </c>
      <c r="H76" s="8">
        <v>0</v>
      </c>
      <c r="I76" s="7">
        <v>47</v>
      </c>
      <c r="J76" s="7">
        <v>42</v>
      </c>
      <c r="K76" s="7">
        <v>258</v>
      </c>
      <c r="L76" s="7">
        <v>1093</v>
      </c>
      <c r="M76" s="7">
        <f t="shared" si="1"/>
        <v>1440</v>
      </c>
      <c r="N76" s="7">
        <v>2733</v>
      </c>
    </row>
    <row r="77" spans="1:14" x14ac:dyDescent="0.25">
      <c r="A77" s="7">
        <v>2022484408</v>
      </c>
      <c r="B77" s="6">
        <v>42467</v>
      </c>
      <c r="C77" s="7">
        <v>18247</v>
      </c>
      <c r="D77" s="8">
        <v>13.829999923706101</v>
      </c>
      <c r="E77" s="8">
        <v>7.1100001335143999</v>
      </c>
      <c r="F77" s="8">
        <v>2.21000003814697</v>
      </c>
      <c r="G77" s="8">
        <v>4.5100002288818404</v>
      </c>
      <c r="H77" s="8">
        <v>0</v>
      </c>
      <c r="I77" s="7">
        <v>72</v>
      </c>
      <c r="J77" s="7">
        <v>62</v>
      </c>
      <c r="K77" s="7">
        <v>252</v>
      </c>
      <c r="L77" s="7">
        <v>1054</v>
      </c>
      <c r="M77" s="7">
        <f t="shared" si="1"/>
        <v>1440</v>
      </c>
      <c r="N77" s="7">
        <v>3021</v>
      </c>
    </row>
    <row r="78" spans="1:14" x14ac:dyDescent="0.25">
      <c r="A78" s="7">
        <v>2022484408</v>
      </c>
      <c r="B78" s="6">
        <v>42468</v>
      </c>
      <c r="C78" s="7">
        <v>13023</v>
      </c>
      <c r="D78" s="8">
        <v>9.2600002288818395</v>
      </c>
      <c r="E78" s="8">
        <v>3.2300000190734899</v>
      </c>
      <c r="F78" s="8">
        <v>0.56000000238418601</v>
      </c>
      <c r="G78" s="8">
        <v>5.4699997901916504</v>
      </c>
      <c r="H78" s="8">
        <v>0</v>
      </c>
      <c r="I78" s="7">
        <v>40</v>
      </c>
      <c r="J78" s="7">
        <v>12</v>
      </c>
      <c r="K78" s="7">
        <v>296</v>
      </c>
      <c r="L78" s="7">
        <v>1092</v>
      </c>
      <c r="M78" s="7">
        <f t="shared" si="1"/>
        <v>1440</v>
      </c>
      <c r="N78" s="7">
        <v>2577</v>
      </c>
    </row>
    <row r="79" spans="1:14" x14ac:dyDescent="0.25">
      <c r="A79" s="7">
        <v>2022484408</v>
      </c>
      <c r="B79" s="6">
        <v>42469</v>
      </c>
      <c r="C79" s="7">
        <v>16267</v>
      </c>
      <c r="D79" s="8">
        <v>12.5900001525879</v>
      </c>
      <c r="E79" s="8">
        <v>5.75</v>
      </c>
      <c r="F79" s="8">
        <v>0.46999999880790699</v>
      </c>
      <c r="G79" s="8">
        <v>6.3699998855590803</v>
      </c>
      <c r="H79" s="8">
        <v>0</v>
      </c>
      <c r="I79" s="7">
        <v>44</v>
      </c>
      <c r="J79" s="7">
        <v>16</v>
      </c>
      <c r="K79" s="7">
        <v>302</v>
      </c>
      <c r="L79" s="7">
        <v>1078</v>
      </c>
      <c r="M79" s="7">
        <f t="shared" si="1"/>
        <v>1440</v>
      </c>
      <c r="N79" s="7">
        <v>2811</v>
      </c>
    </row>
    <row r="80" spans="1:14" x14ac:dyDescent="0.25">
      <c r="A80" s="7">
        <v>2022484408</v>
      </c>
      <c r="B80" s="6">
        <v>42470</v>
      </c>
      <c r="C80" s="7">
        <v>10005</v>
      </c>
      <c r="D80" s="8">
        <v>7.0199999809265101</v>
      </c>
      <c r="E80" s="8">
        <v>7.9999998211860698E-2</v>
      </c>
      <c r="F80" s="8">
        <v>1.04999995231628</v>
      </c>
      <c r="G80" s="8">
        <v>5.9000000953674299</v>
      </c>
      <c r="H80" s="8">
        <v>0</v>
      </c>
      <c r="I80" s="7">
        <v>1</v>
      </c>
      <c r="J80" s="7">
        <v>23</v>
      </c>
      <c r="K80" s="7">
        <v>339</v>
      </c>
      <c r="L80" s="7">
        <v>1077</v>
      </c>
      <c r="M80" s="7">
        <f t="shared" si="1"/>
        <v>1440</v>
      </c>
      <c r="N80" s="7">
        <v>2458</v>
      </c>
    </row>
    <row r="81" spans="1:14" x14ac:dyDescent="0.25">
      <c r="A81" s="7">
        <v>2022484408</v>
      </c>
      <c r="B81" s="6">
        <v>42471</v>
      </c>
      <c r="C81" s="7">
        <v>10106</v>
      </c>
      <c r="D81" s="8">
        <v>7.0900001525878897</v>
      </c>
      <c r="E81" s="8">
        <v>1.21000003814697</v>
      </c>
      <c r="F81" s="8">
        <v>0.56000000238418601</v>
      </c>
      <c r="G81" s="8">
        <v>5.3299999237060502</v>
      </c>
      <c r="H81" s="8">
        <v>0</v>
      </c>
      <c r="I81" s="7">
        <v>41</v>
      </c>
      <c r="J81" s="7">
        <v>16</v>
      </c>
      <c r="K81" s="7">
        <v>272</v>
      </c>
      <c r="L81" s="7">
        <v>1111</v>
      </c>
      <c r="M81" s="7">
        <f t="shared" si="1"/>
        <v>1440</v>
      </c>
      <c r="N81" s="7">
        <v>2568</v>
      </c>
    </row>
    <row r="82" spans="1:14" x14ac:dyDescent="0.25">
      <c r="A82" s="7">
        <v>2022484408</v>
      </c>
      <c r="B82" s="6">
        <v>42472</v>
      </c>
      <c r="C82" s="7">
        <v>6717</v>
      </c>
      <c r="D82" s="8">
        <v>4.7199997901916504</v>
      </c>
      <c r="E82" s="8">
        <v>3.2300000190734899</v>
      </c>
      <c r="F82" s="8">
        <v>0.21999999880790699</v>
      </c>
      <c r="G82" s="8">
        <v>1.2699999809265099</v>
      </c>
      <c r="H82" s="8">
        <v>0</v>
      </c>
      <c r="I82" s="7">
        <v>41</v>
      </c>
      <c r="J82" s="7">
        <v>5</v>
      </c>
      <c r="K82" s="7">
        <v>67</v>
      </c>
      <c r="L82" s="7">
        <v>551</v>
      </c>
      <c r="M82" s="7">
        <f t="shared" si="1"/>
        <v>664</v>
      </c>
      <c r="N82" s="7">
        <v>1140</v>
      </c>
    </row>
    <row r="83" spans="1:14" x14ac:dyDescent="0.25">
      <c r="A83" s="7">
        <v>2026352035</v>
      </c>
      <c r="B83" s="6">
        <v>42461</v>
      </c>
      <c r="C83" s="7">
        <v>2605</v>
      </c>
      <c r="D83" s="8">
        <v>1.62000000476837</v>
      </c>
      <c r="E83" s="8">
        <v>0</v>
      </c>
      <c r="F83" s="8">
        <v>0</v>
      </c>
      <c r="G83" s="8">
        <v>1.62000000476837</v>
      </c>
      <c r="H83" s="8">
        <v>0</v>
      </c>
      <c r="I83" s="7">
        <v>0</v>
      </c>
      <c r="J83" s="7">
        <v>0</v>
      </c>
      <c r="K83" s="7">
        <v>166</v>
      </c>
      <c r="L83" s="7">
        <v>729</v>
      </c>
      <c r="M83" s="7">
        <f t="shared" si="1"/>
        <v>895</v>
      </c>
      <c r="N83" s="7">
        <v>1407</v>
      </c>
    </row>
    <row r="84" spans="1:14" x14ac:dyDescent="0.25">
      <c r="A84" s="7">
        <v>2026352035</v>
      </c>
      <c r="B84" s="6">
        <v>42462</v>
      </c>
      <c r="C84" s="7">
        <v>1229</v>
      </c>
      <c r="D84" s="8">
        <v>0.75999999046325695</v>
      </c>
      <c r="E84" s="8">
        <v>0</v>
      </c>
      <c r="F84" s="8">
        <v>0</v>
      </c>
      <c r="G84" s="8">
        <v>0.75999999046325695</v>
      </c>
      <c r="H84" s="8">
        <v>0</v>
      </c>
      <c r="I84" s="7">
        <v>0</v>
      </c>
      <c r="J84" s="7">
        <v>0</v>
      </c>
      <c r="K84" s="7">
        <v>69</v>
      </c>
      <c r="L84" s="7">
        <v>795</v>
      </c>
      <c r="M84" s="7">
        <f t="shared" si="1"/>
        <v>864</v>
      </c>
      <c r="N84" s="7">
        <v>1237</v>
      </c>
    </row>
    <row r="85" spans="1:14" x14ac:dyDescent="0.25">
      <c r="A85" s="7">
        <v>2026352035</v>
      </c>
      <c r="B85" s="6">
        <v>42463</v>
      </c>
      <c r="C85" s="7">
        <v>2308</v>
      </c>
      <c r="D85" s="8">
        <v>1.4299999475479099</v>
      </c>
      <c r="E85" s="8">
        <v>0</v>
      </c>
      <c r="F85" s="8">
        <v>0</v>
      </c>
      <c r="G85" s="8">
        <v>1.4299999475479099</v>
      </c>
      <c r="H85" s="8">
        <v>0</v>
      </c>
      <c r="I85" s="7">
        <v>0</v>
      </c>
      <c r="J85" s="7">
        <v>0</v>
      </c>
      <c r="K85" s="7">
        <v>115</v>
      </c>
      <c r="L85" s="7">
        <v>720</v>
      </c>
      <c r="M85" s="7">
        <f t="shared" si="1"/>
        <v>835</v>
      </c>
      <c r="N85" s="7">
        <v>1330</v>
      </c>
    </row>
    <row r="86" spans="1:14" x14ac:dyDescent="0.25">
      <c r="A86" s="7">
        <v>2026352035</v>
      </c>
      <c r="B86" s="6">
        <v>42464</v>
      </c>
      <c r="C86" s="7">
        <v>6679</v>
      </c>
      <c r="D86" s="8">
        <v>4.1399998664856001</v>
      </c>
      <c r="E86" s="8">
        <v>0</v>
      </c>
      <c r="F86" s="8">
        <v>0</v>
      </c>
      <c r="G86" s="8">
        <v>4.1399998664856001</v>
      </c>
      <c r="H86" s="8">
        <v>0</v>
      </c>
      <c r="I86" s="7">
        <v>0</v>
      </c>
      <c r="J86" s="7">
        <v>0</v>
      </c>
      <c r="K86" s="7">
        <v>263</v>
      </c>
      <c r="L86" s="7">
        <v>644</v>
      </c>
      <c r="M86" s="7">
        <f t="shared" si="1"/>
        <v>907</v>
      </c>
      <c r="N86" s="7">
        <v>1583</v>
      </c>
    </row>
    <row r="87" spans="1:14" x14ac:dyDescent="0.25">
      <c r="A87" s="7">
        <v>2026352035</v>
      </c>
      <c r="B87" s="6">
        <v>42465</v>
      </c>
      <c r="C87" s="7">
        <v>5645</v>
      </c>
      <c r="D87" s="8">
        <v>3.5</v>
      </c>
      <c r="E87" s="8">
        <v>0</v>
      </c>
      <c r="F87" s="8">
        <v>0</v>
      </c>
      <c r="G87" s="8">
        <v>3.5</v>
      </c>
      <c r="H87" s="8">
        <v>0</v>
      </c>
      <c r="I87" s="7">
        <v>0</v>
      </c>
      <c r="J87" s="7">
        <v>0</v>
      </c>
      <c r="K87" s="7">
        <v>248</v>
      </c>
      <c r="L87" s="7">
        <v>621</v>
      </c>
      <c r="M87" s="7">
        <f t="shared" si="1"/>
        <v>869</v>
      </c>
      <c r="N87" s="7">
        <v>1538</v>
      </c>
    </row>
    <row r="88" spans="1:14" x14ac:dyDescent="0.25">
      <c r="A88" s="7">
        <v>2026352035</v>
      </c>
      <c r="B88" s="6">
        <v>42466</v>
      </c>
      <c r="C88" s="7">
        <v>3180</v>
      </c>
      <c r="D88" s="8">
        <v>1.9700000286102299</v>
      </c>
      <c r="E88" s="8">
        <v>0</v>
      </c>
      <c r="F88" s="8">
        <v>0</v>
      </c>
      <c r="G88" s="8">
        <v>1.9700000286102299</v>
      </c>
      <c r="H88" s="8">
        <v>0</v>
      </c>
      <c r="I88" s="7">
        <v>0</v>
      </c>
      <c r="J88" s="7">
        <v>0</v>
      </c>
      <c r="K88" s="7">
        <v>185</v>
      </c>
      <c r="L88" s="7">
        <v>738</v>
      </c>
      <c r="M88" s="7">
        <f t="shared" si="1"/>
        <v>923</v>
      </c>
      <c r="N88" s="7">
        <v>1421</v>
      </c>
    </row>
    <row r="89" spans="1:14" x14ac:dyDescent="0.25">
      <c r="A89" s="7">
        <v>2026352035</v>
      </c>
      <c r="B89" s="6">
        <v>42467</v>
      </c>
      <c r="C89" s="7">
        <v>2767</v>
      </c>
      <c r="D89" s="8">
        <v>1.7200000286102299</v>
      </c>
      <c r="E89" s="8">
        <v>0</v>
      </c>
      <c r="F89" s="8">
        <v>0</v>
      </c>
      <c r="G89" s="8">
        <v>1.7200000286102299</v>
      </c>
      <c r="H89" s="8">
        <v>0</v>
      </c>
      <c r="I89" s="7">
        <v>0</v>
      </c>
      <c r="J89" s="7">
        <v>0</v>
      </c>
      <c r="K89" s="7">
        <v>170</v>
      </c>
      <c r="L89" s="7">
        <v>673</v>
      </c>
      <c r="M89" s="7">
        <f t="shared" si="1"/>
        <v>843</v>
      </c>
      <c r="N89" s="7">
        <v>1392</v>
      </c>
    </row>
    <row r="90" spans="1:14" x14ac:dyDescent="0.25">
      <c r="A90" s="7">
        <v>2026352035</v>
      </c>
      <c r="B90" s="6">
        <v>42468</v>
      </c>
      <c r="C90" s="7">
        <v>3762</v>
      </c>
      <c r="D90" s="8">
        <v>2.3299999237060498</v>
      </c>
      <c r="E90" s="8">
        <v>0</v>
      </c>
      <c r="F90" s="8">
        <v>0</v>
      </c>
      <c r="G90" s="8">
        <v>2.3299999237060498</v>
      </c>
      <c r="H90" s="8">
        <v>0</v>
      </c>
      <c r="I90" s="7">
        <v>0</v>
      </c>
      <c r="J90" s="7">
        <v>0</v>
      </c>
      <c r="K90" s="7">
        <v>173</v>
      </c>
      <c r="L90" s="7">
        <v>719</v>
      </c>
      <c r="M90" s="7">
        <f t="shared" si="1"/>
        <v>892</v>
      </c>
      <c r="N90" s="7">
        <v>1425</v>
      </c>
    </row>
    <row r="91" spans="1:14" x14ac:dyDescent="0.25">
      <c r="A91" s="7">
        <v>2026352035</v>
      </c>
      <c r="B91" s="6">
        <v>42469</v>
      </c>
      <c r="C91" s="7">
        <v>3098</v>
      </c>
      <c r="D91" s="8">
        <v>1.91999995708466</v>
      </c>
      <c r="E91" s="8">
        <v>0</v>
      </c>
      <c r="F91" s="8">
        <v>0</v>
      </c>
      <c r="G91" s="8">
        <v>1.91999995708466</v>
      </c>
      <c r="H91" s="8">
        <v>0</v>
      </c>
      <c r="I91" s="7">
        <v>0</v>
      </c>
      <c r="J91" s="7">
        <v>0</v>
      </c>
      <c r="K91" s="7">
        <v>185</v>
      </c>
      <c r="L91" s="7">
        <v>700</v>
      </c>
      <c r="M91" s="7">
        <f t="shared" si="1"/>
        <v>885</v>
      </c>
      <c r="N91" s="7">
        <v>1413</v>
      </c>
    </row>
    <row r="92" spans="1:14" x14ac:dyDescent="0.25">
      <c r="A92" s="7">
        <v>2026352035</v>
      </c>
      <c r="B92" s="6">
        <v>42470</v>
      </c>
      <c r="C92" s="7">
        <v>5142</v>
      </c>
      <c r="D92" s="8">
        <v>3.1900000572204599</v>
      </c>
      <c r="E92" s="8">
        <v>0</v>
      </c>
      <c r="F92" s="8">
        <v>0</v>
      </c>
      <c r="G92" s="8">
        <v>3.1900000572204599</v>
      </c>
      <c r="H92" s="8">
        <v>0</v>
      </c>
      <c r="I92" s="7">
        <v>0</v>
      </c>
      <c r="J92" s="7">
        <v>0</v>
      </c>
      <c r="K92" s="7">
        <v>230</v>
      </c>
      <c r="L92" s="7">
        <v>654</v>
      </c>
      <c r="M92" s="7">
        <f t="shared" si="1"/>
        <v>884</v>
      </c>
      <c r="N92" s="7">
        <v>1515</v>
      </c>
    </row>
    <row r="93" spans="1:14" x14ac:dyDescent="0.25">
      <c r="A93" s="7">
        <v>2026352035</v>
      </c>
      <c r="B93" s="6">
        <v>42471</v>
      </c>
      <c r="C93" s="7">
        <v>3279</v>
      </c>
      <c r="D93" s="8">
        <v>2.0299999713897701</v>
      </c>
      <c r="E93" s="8">
        <v>0</v>
      </c>
      <c r="F93" s="8">
        <v>0</v>
      </c>
      <c r="G93" s="8">
        <v>2.0299999713897701</v>
      </c>
      <c r="H93" s="8">
        <v>0</v>
      </c>
      <c r="I93" s="7">
        <v>0</v>
      </c>
      <c r="J93" s="7">
        <v>0</v>
      </c>
      <c r="K93" s="7">
        <v>164</v>
      </c>
      <c r="L93" s="7">
        <v>694</v>
      </c>
      <c r="M93" s="7">
        <f t="shared" si="1"/>
        <v>858</v>
      </c>
      <c r="N93" s="7">
        <v>1405</v>
      </c>
    </row>
    <row r="94" spans="1:14" x14ac:dyDescent="0.25">
      <c r="A94" s="7">
        <v>2026352035</v>
      </c>
      <c r="B94" s="6">
        <v>42472</v>
      </c>
      <c r="C94" s="7">
        <v>1019</v>
      </c>
      <c r="D94" s="8">
        <v>0.62999999523162797</v>
      </c>
      <c r="E94" s="8">
        <v>0</v>
      </c>
      <c r="F94" s="8">
        <v>0</v>
      </c>
      <c r="G94" s="8">
        <v>0.62999999523162797</v>
      </c>
      <c r="H94" s="8">
        <v>0</v>
      </c>
      <c r="I94" s="7">
        <v>0</v>
      </c>
      <c r="J94" s="7">
        <v>0</v>
      </c>
      <c r="K94" s="7">
        <v>64</v>
      </c>
      <c r="L94" s="7">
        <v>223</v>
      </c>
      <c r="M94" s="7">
        <f t="shared" si="1"/>
        <v>287</v>
      </c>
      <c r="N94" s="7">
        <v>600</v>
      </c>
    </row>
    <row r="95" spans="1:14" x14ac:dyDescent="0.25">
      <c r="A95" s="7">
        <v>2320127002</v>
      </c>
      <c r="B95" s="6">
        <v>42465</v>
      </c>
      <c r="C95" s="7">
        <v>4931</v>
      </c>
      <c r="D95" s="8">
        <v>3.3199999332428001</v>
      </c>
      <c r="E95" s="8">
        <v>0</v>
      </c>
      <c r="F95" s="8">
        <v>0</v>
      </c>
      <c r="G95" s="8">
        <v>3.3199999332428001</v>
      </c>
      <c r="H95" s="8">
        <v>0</v>
      </c>
      <c r="I95" s="7">
        <v>0</v>
      </c>
      <c r="J95" s="7">
        <v>0</v>
      </c>
      <c r="K95" s="7">
        <v>175</v>
      </c>
      <c r="L95" s="7">
        <v>1265</v>
      </c>
      <c r="M95" s="7">
        <f t="shared" si="1"/>
        <v>1440</v>
      </c>
      <c r="N95" s="7">
        <v>1708</v>
      </c>
    </row>
    <row r="96" spans="1:14" x14ac:dyDescent="0.25">
      <c r="A96" s="7">
        <v>2320127002</v>
      </c>
      <c r="B96" s="6">
        <v>42466</v>
      </c>
      <c r="C96" s="7">
        <v>6999</v>
      </c>
      <c r="D96" s="8">
        <v>4.7199997901916504</v>
      </c>
      <c r="E96" s="8">
        <v>0</v>
      </c>
      <c r="F96" s="8">
        <v>0</v>
      </c>
      <c r="G96" s="8">
        <v>4.7199997901916504</v>
      </c>
      <c r="H96" s="8">
        <v>0</v>
      </c>
      <c r="I96" s="7">
        <v>0</v>
      </c>
      <c r="J96" s="7">
        <v>0</v>
      </c>
      <c r="K96" s="7">
        <v>320</v>
      </c>
      <c r="L96" s="7">
        <v>1120</v>
      </c>
      <c r="M96" s="7">
        <f t="shared" si="1"/>
        <v>1440</v>
      </c>
      <c r="N96" s="7">
        <v>1950</v>
      </c>
    </row>
    <row r="97" spans="1:14" x14ac:dyDescent="0.25">
      <c r="A97" s="7">
        <v>2320127002</v>
      </c>
      <c r="B97" s="6">
        <v>42467</v>
      </c>
      <c r="C97" s="7">
        <v>1846</v>
      </c>
      <c r="D97" s="8">
        <v>1.2400000095367401</v>
      </c>
      <c r="E97" s="8">
        <v>0</v>
      </c>
      <c r="F97" s="8">
        <v>0</v>
      </c>
      <c r="G97" s="8">
        <v>1.2400000095367401</v>
      </c>
      <c r="H97" s="8">
        <v>0</v>
      </c>
      <c r="I97" s="7">
        <v>0</v>
      </c>
      <c r="J97" s="7">
        <v>0</v>
      </c>
      <c r="K97" s="7">
        <v>93</v>
      </c>
      <c r="L97" s="7">
        <v>1347</v>
      </c>
      <c r="M97" s="7">
        <f t="shared" si="1"/>
        <v>1440</v>
      </c>
      <c r="N97" s="7">
        <v>1508</v>
      </c>
    </row>
    <row r="98" spans="1:14" x14ac:dyDescent="0.25">
      <c r="A98" s="7">
        <v>2320127002</v>
      </c>
      <c r="B98" s="6">
        <v>42468</v>
      </c>
      <c r="C98" s="7">
        <v>3417</v>
      </c>
      <c r="D98" s="8">
        <v>2.2999999523162802</v>
      </c>
      <c r="E98" s="8">
        <v>0</v>
      </c>
      <c r="F98" s="8">
        <v>0</v>
      </c>
      <c r="G98" s="8">
        <v>2.2999999523162802</v>
      </c>
      <c r="H98" s="8">
        <v>0</v>
      </c>
      <c r="I98" s="7">
        <v>0</v>
      </c>
      <c r="J98" s="7">
        <v>0</v>
      </c>
      <c r="K98" s="7">
        <v>153</v>
      </c>
      <c r="L98" s="7">
        <v>1287</v>
      </c>
      <c r="M98" s="7">
        <f t="shared" si="1"/>
        <v>1440</v>
      </c>
      <c r="N98" s="7">
        <v>1625</v>
      </c>
    </row>
    <row r="99" spans="1:14" x14ac:dyDescent="0.25">
      <c r="A99" s="7">
        <v>2320127002</v>
      </c>
      <c r="B99" s="6">
        <v>42469</v>
      </c>
      <c r="C99" s="7">
        <v>4863</v>
      </c>
      <c r="D99" s="8">
        <v>3.2799999713897701</v>
      </c>
      <c r="E99" s="8">
        <v>5.9999998658895499E-2</v>
      </c>
      <c r="F99" s="8">
        <v>0.41999998688697798</v>
      </c>
      <c r="G99" s="8">
        <v>2.7999999523162802</v>
      </c>
      <c r="H99" s="8">
        <v>0</v>
      </c>
      <c r="I99" s="7">
        <v>1</v>
      </c>
      <c r="J99" s="7">
        <v>11</v>
      </c>
      <c r="K99" s="7">
        <v>208</v>
      </c>
      <c r="L99" s="7">
        <v>1220</v>
      </c>
      <c r="M99" s="7">
        <f t="shared" si="1"/>
        <v>1440</v>
      </c>
      <c r="N99" s="7">
        <v>1772</v>
      </c>
    </row>
    <row r="100" spans="1:14" x14ac:dyDescent="0.25">
      <c r="A100" s="7">
        <v>2320127002</v>
      </c>
      <c r="B100" s="6">
        <v>42470</v>
      </c>
      <c r="C100" s="7">
        <v>2277</v>
      </c>
      <c r="D100" s="8">
        <v>1.5299999713897701</v>
      </c>
      <c r="E100" s="8">
        <v>0</v>
      </c>
      <c r="F100" s="8">
        <v>0</v>
      </c>
      <c r="G100" s="8">
        <v>1.5299999713897701</v>
      </c>
      <c r="H100" s="8">
        <v>0</v>
      </c>
      <c r="I100" s="7">
        <v>0</v>
      </c>
      <c r="J100" s="7">
        <v>0</v>
      </c>
      <c r="K100" s="7">
        <v>103</v>
      </c>
      <c r="L100" s="7">
        <v>1337</v>
      </c>
      <c r="M100" s="7">
        <f t="shared" si="1"/>
        <v>1440</v>
      </c>
      <c r="N100" s="7">
        <v>1530</v>
      </c>
    </row>
    <row r="101" spans="1:14" x14ac:dyDescent="0.25">
      <c r="A101" s="7">
        <v>2320127002</v>
      </c>
      <c r="B101" s="6">
        <v>42471</v>
      </c>
      <c r="C101" s="7">
        <v>11230</v>
      </c>
      <c r="D101" s="8">
        <v>7.6700000762939498</v>
      </c>
      <c r="E101" s="8">
        <v>0.88999998569488503</v>
      </c>
      <c r="F101" s="8">
        <v>0.119999997317791</v>
      </c>
      <c r="G101" s="8">
        <v>6.6599998474121103</v>
      </c>
      <c r="H101" s="8">
        <v>0</v>
      </c>
      <c r="I101" s="7">
        <v>10</v>
      </c>
      <c r="J101" s="7">
        <v>2</v>
      </c>
      <c r="K101" s="7">
        <v>390</v>
      </c>
      <c r="L101" s="7">
        <v>1038</v>
      </c>
      <c r="M101" s="7">
        <f t="shared" si="1"/>
        <v>1440</v>
      </c>
      <c r="N101" s="7">
        <v>2206</v>
      </c>
    </row>
    <row r="102" spans="1:14" x14ac:dyDescent="0.25">
      <c r="A102" s="7">
        <v>2320127002</v>
      </c>
      <c r="B102" s="6">
        <v>42472</v>
      </c>
      <c r="C102" s="7">
        <v>2098</v>
      </c>
      <c r="D102" s="8">
        <v>1.4099999666214</v>
      </c>
      <c r="E102" s="8">
        <v>0</v>
      </c>
      <c r="F102" s="8">
        <v>0</v>
      </c>
      <c r="G102" s="8">
        <v>1.4099999666214</v>
      </c>
      <c r="H102" s="8">
        <v>0</v>
      </c>
      <c r="I102" s="7">
        <v>0</v>
      </c>
      <c r="J102" s="7">
        <v>0</v>
      </c>
      <c r="K102" s="7">
        <v>69</v>
      </c>
      <c r="L102" s="7">
        <v>617</v>
      </c>
      <c r="M102" s="7">
        <f t="shared" si="1"/>
        <v>686</v>
      </c>
      <c r="N102" s="7">
        <v>790</v>
      </c>
    </row>
    <row r="103" spans="1:14" x14ac:dyDescent="0.25">
      <c r="A103" s="7">
        <v>2347167796</v>
      </c>
      <c r="B103" s="6">
        <v>42458</v>
      </c>
      <c r="C103" s="7">
        <v>10272</v>
      </c>
      <c r="D103" s="8">
        <v>6.78999996185303</v>
      </c>
      <c r="E103" s="8">
        <v>0.15999999642372101</v>
      </c>
      <c r="F103" s="8">
        <v>3.1199998855590798</v>
      </c>
      <c r="G103" s="8">
        <v>3.5</v>
      </c>
      <c r="H103" s="8">
        <v>0</v>
      </c>
      <c r="I103" s="7">
        <v>2</v>
      </c>
      <c r="J103" s="7">
        <v>58</v>
      </c>
      <c r="K103" s="7">
        <v>208</v>
      </c>
      <c r="L103" s="7">
        <v>700</v>
      </c>
      <c r="M103" s="7">
        <f t="shared" si="1"/>
        <v>968</v>
      </c>
      <c r="N103" s="7">
        <v>2041</v>
      </c>
    </row>
    <row r="104" spans="1:14" x14ac:dyDescent="0.25">
      <c r="A104" s="7">
        <v>2347167796</v>
      </c>
      <c r="B104" s="6">
        <v>42459</v>
      </c>
      <c r="C104" s="7">
        <v>10533</v>
      </c>
      <c r="D104" s="8">
        <v>7.0999999046325701</v>
      </c>
      <c r="E104" s="8">
        <v>1.7699999809265099</v>
      </c>
      <c r="F104" s="8">
        <v>2.0599999427795401</v>
      </c>
      <c r="G104" s="8">
        <v>3.2699999809265101</v>
      </c>
      <c r="H104" s="8">
        <v>0</v>
      </c>
      <c r="I104" s="7">
        <v>21</v>
      </c>
      <c r="J104" s="7">
        <v>35</v>
      </c>
      <c r="K104" s="7">
        <v>255</v>
      </c>
      <c r="L104" s="7">
        <v>615</v>
      </c>
      <c r="M104" s="7">
        <f t="shared" si="1"/>
        <v>926</v>
      </c>
      <c r="N104" s="7">
        <v>2187</v>
      </c>
    </row>
    <row r="105" spans="1:14" x14ac:dyDescent="0.25">
      <c r="A105" s="7">
        <v>2347167796</v>
      </c>
      <c r="B105" s="6">
        <v>42460</v>
      </c>
      <c r="C105" s="7">
        <v>6760</v>
      </c>
      <c r="D105" s="8">
        <v>4.4699997901916504</v>
      </c>
      <c r="E105" s="8">
        <v>0</v>
      </c>
      <c r="F105" s="8">
        <v>0</v>
      </c>
      <c r="G105" s="8">
        <v>4.4699997901916504</v>
      </c>
      <c r="H105" s="8">
        <v>0</v>
      </c>
      <c r="I105" s="7">
        <v>0</v>
      </c>
      <c r="J105" s="7">
        <v>0</v>
      </c>
      <c r="K105" s="7">
        <v>250</v>
      </c>
      <c r="L105" s="7">
        <v>613</v>
      </c>
      <c r="M105" s="7">
        <f t="shared" si="1"/>
        <v>863</v>
      </c>
      <c r="N105" s="7">
        <v>1929</v>
      </c>
    </row>
    <row r="106" spans="1:14" x14ac:dyDescent="0.25">
      <c r="A106" s="7">
        <v>2347167796</v>
      </c>
      <c r="B106" s="6">
        <v>42461</v>
      </c>
      <c r="C106" s="7">
        <v>8328</v>
      </c>
      <c r="D106" s="8">
        <v>5.5100002288818404</v>
      </c>
      <c r="E106" s="8">
        <v>0</v>
      </c>
      <c r="F106" s="8">
        <v>2</v>
      </c>
      <c r="G106" s="8">
        <v>3.5</v>
      </c>
      <c r="H106" s="8">
        <v>0</v>
      </c>
      <c r="I106" s="7">
        <v>0</v>
      </c>
      <c r="J106" s="7">
        <v>33</v>
      </c>
      <c r="K106" s="7">
        <v>212</v>
      </c>
      <c r="L106" s="7">
        <v>804</v>
      </c>
      <c r="M106" s="7">
        <f t="shared" si="1"/>
        <v>1049</v>
      </c>
      <c r="N106" s="7">
        <v>1935</v>
      </c>
    </row>
    <row r="107" spans="1:14" x14ac:dyDescent="0.25">
      <c r="A107" s="7">
        <v>2347167796</v>
      </c>
      <c r="B107" s="6">
        <v>42462</v>
      </c>
      <c r="C107" s="7">
        <v>15459</v>
      </c>
      <c r="D107" s="8">
        <v>10.2200002670288</v>
      </c>
      <c r="E107" s="8">
        <v>3.5899999141693102</v>
      </c>
      <c r="F107" s="8">
        <v>0.81000000238418601</v>
      </c>
      <c r="G107" s="8">
        <v>5.8200001716613796</v>
      </c>
      <c r="H107" s="8">
        <v>0</v>
      </c>
      <c r="I107" s="7">
        <v>51</v>
      </c>
      <c r="J107" s="7">
        <v>16</v>
      </c>
      <c r="K107" s="7">
        <v>327</v>
      </c>
      <c r="L107" s="7">
        <v>583</v>
      </c>
      <c r="M107" s="7">
        <f t="shared" si="1"/>
        <v>977</v>
      </c>
      <c r="N107" s="7">
        <v>2438</v>
      </c>
    </row>
    <row r="108" spans="1:14" x14ac:dyDescent="0.25">
      <c r="A108" s="7">
        <v>2347167796</v>
      </c>
      <c r="B108" s="6">
        <v>42463</v>
      </c>
      <c r="C108" s="7">
        <v>7485</v>
      </c>
      <c r="D108" s="8">
        <v>4.9499998092651403</v>
      </c>
      <c r="E108" s="8">
        <v>0</v>
      </c>
      <c r="F108" s="8">
        <v>0</v>
      </c>
      <c r="G108" s="8">
        <v>4.9499998092651403</v>
      </c>
      <c r="H108" s="8">
        <v>0</v>
      </c>
      <c r="I108" s="7">
        <v>0</v>
      </c>
      <c r="J108" s="7">
        <v>0</v>
      </c>
      <c r="K108" s="7">
        <v>324</v>
      </c>
      <c r="L108" s="7">
        <v>491</v>
      </c>
      <c r="M108" s="7">
        <f t="shared" si="1"/>
        <v>815</v>
      </c>
      <c r="N108" s="7">
        <v>2035</v>
      </c>
    </row>
    <row r="109" spans="1:14" x14ac:dyDescent="0.25">
      <c r="A109" s="7">
        <v>2347167796</v>
      </c>
      <c r="B109" s="6">
        <v>42464</v>
      </c>
      <c r="C109" s="7">
        <v>10254</v>
      </c>
      <c r="D109" s="8">
        <v>6.8000001907348597</v>
      </c>
      <c r="E109" s="8">
        <v>1.41999995708466</v>
      </c>
      <c r="F109" s="8">
        <v>1.2300000190734901</v>
      </c>
      <c r="G109" s="8">
        <v>4.1599998474121103</v>
      </c>
      <c r="H109" s="8">
        <v>0</v>
      </c>
      <c r="I109" s="7">
        <v>21</v>
      </c>
      <c r="J109" s="7">
        <v>25</v>
      </c>
      <c r="K109" s="7">
        <v>231</v>
      </c>
      <c r="L109" s="7">
        <v>638</v>
      </c>
      <c r="M109" s="7">
        <f t="shared" si="1"/>
        <v>915</v>
      </c>
      <c r="N109" s="7">
        <v>2099</v>
      </c>
    </row>
    <row r="110" spans="1:14" x14ac:dyDescent="0.25">
      <c r="A110" s="7">
        <v>2347167796</v>
      </c>
      <c r="B110" s="6">
        <v>42465</v>
      </c>
      <c r="C110" s="7">
        <v>10114</v>
      </c>
      <c r="D110" s="8">
        <v>6.8200001716613796</v>
      </c>
      <c r="E110" s="8">
        <v>1.6399999856948899</v>
      </c>
      <c r="F110" s="8">
        <v>0.479999989271164</v>
      </c>
      <c r="G110" s="8">
        <v>4.6799998283386204</v>
      </c>
      <c r="H110" s="8">
        <v>0</v>
      </c>
      <c r="I110" s="7">
        <v>18</v>
      </c>
      <c r="J110" s="7">
        <v>9</v>
      </c>
      <c r="K110" s="7">
        <v>269</v>
      </c>
      <c r="L110" s="7">
        <v>696</v>
      </c>
      <c r="M110" s="7">
        <f t="shared" si="1"/>
        <v>992</v>
      </c>
      <c r="N110" s="7">
        <v>2096</v>
      </c>
    </row>
    <row r="111" spans="1:14" x14ac:dyDescent="0.25">
      <c r="A111" s="7">
        <v>2347167796</v>
      </c>
      <c r="B111" s="6">
        <v>42466</v>
      </c>
      <c r="C111" s="7">
        <v>11107</v>
      </c>
      <c r="D111" s="8">
        <v>7.3400001525878897</v>
      </c>
      <c r="E111" s="8">
        <v>0.89999997615814198</v>
      </c>
      <c r="F111" s="8">
        <v>2.7599999904632599</v>
      </c>
      <c r="G111" s="8">
        <v>3.6800000667571999</v>
      </c>
      <c r="H111" s="8">
        <v>0</v>
      </c>
      <c r="I111" s="7">
        <v>14</v>
      </c>
      <c r="J111" s="7">
        <v>46</v>
      </c>
      <c r="K111" s="7">
        <v>196</v>
      </c>
      <c r="L111" s="7">
        <v>759</v>
      </c>
      <c r="M111" s="7">
        <f t="shared" si="1"/>
        <v>1015</v>
      </c>
      <c r="N111" s="7">
        <v>2058</v>
      </c>
    </row>
    <row r="112" spans="1:14" x14ac:dyDescent="0.25">
      <c r="A112" s="7">
        <v>2347167796</v>
      </c>
      <c r="B112" s="6">
        <v>42467</v>
      </c>
      <c r="C112" s="7">
        <v>10320</v>
      </c>
      <c r="D112" s="8">
        <v>6.8499999046325701</v>
      </c>
      <c r="E112" s="8">
        <v>0.68000000715255704</v>
      </c>
      <c r="F112" s="8">
        <v>1.2300000190734901</v>
      </c>
      <c r="G112" s="8">
        <v>4.9400000572204599</v>
      </c>
      <c r="H112" s="8">
        <v>0</v>
      </c>
      <c r="I112" s="7">
        <v>15</v>
      </c>
      <c r="J112" s="7">
        <v>32</v>
      </c>
      <c r="K112" s="7">
        <v>315</v>
      </c>
      <c r="L112" s="7">
        <v>1002</v>
      </c>
      <c r="M112" s="7">
        <f t="shared" si="1"/>
        <v>1364</v>
      </c>
      <c r="N112" s="7">
        <v>2338</v>
      </c>
    </row>
    <row r="113" spans="1:14" x14ac:dyDescent="0.25">
      <c r="A113" s="7">
        <v>2347167796</v>
      </c>
      <c r="B113" s="6">
        <v>42468</v>
      </c>
      <c r="C113" s="7">
        <v>10209</v>
      </c>
      <c r="D113" s="8">
        <v>6.75</v>
      </c>
      <c r="E113" s="8">
        <v>0.15999999642372101</v>
      </c>
      <c r="F113" s="8">
        <v>0.34999999403953602</v>
      </c>
      <c r="G113" s="8">
        <v>6.2300000190734899</v>
      </c>
      <c r="H113" s="8">
        <v>0</v>
      </c>
      <c r="I113" s="7">
        <v>2</v>
      </c>
      <c r="J113" s="7">
        <v>6</v>
      </c>
      <c r="K113" s="7">
        <v>316</v>
      </c>
      <c r="L113" s="7">
        <v>711</v>
      </c>
      <c r="M113" s="7">
        <f t="shared" si="1"/>
        <v>1035</v>
      </c>
      <c r="N113" s="7">
        <v>2104</v>
      </c>
    </row>
    <row r="114" spans="1:14" x14ac:dyDescent="0.25">
      <c r="A114" s="7">
        <v>2347167796</v>
      </c>
      <c r="B114" s="6">
        <v>42469</v>
      </c>
      <c r="C114" s="7">
        <v>16081</v>
      </c>
      <c r="D114" s="8">
        <v>10.6300001144409</v>
      </c>
      <c r="E114" s="8">
        <v>1.25</v>
      </c>
      <c r="F114" s="8">
        <v>1.8200000524520901</v>
      </c>
      <c r="G114" s="8">
        <v>7.5599999427795401</v>
      </c>
      <c r="H114" s="8">
        <v>0</v>
      </c>
      <c r="I114" s="7">
        <v>16</v>
      </c>
      <c r="J114" s="7">
        <v>32</v>
      </c>
      <c r="K114" s="7">
        <v>401</v>
      </c>
      <c r="L114" s="7">
        <v>970</v>
      </c>
      <c r="M114" s="7">
        <f t="shared" si="1"/>
        <v>1419</v>
      </c>
      <c r="N114" s="7">
        <v>2488</v>
      </c>
    </row>
    <row r="115" spans="1:14" x14ac:dyDescent="0.25">
      <c r="A115" s="7">
        <v>2347167796</v>
      </c>
      <c r="B115" s="6">
        <v>42470</v>
      </c>
      <c r="C115" s="7">
        <v>10078</v>
      </c>
      <c r="D115" s="8">
        <v>6.8299999237060502</v>
      </c>
      <c r="E115" s="8">
        <v>1.0199999809265099</v>
      </c>
      <c r="F115" s="8">
        <v>0.119999997317791</v>
      </c>
      <c r="G115" s="8">
        <v>5.6900000572204599</v>
      </c>
      <c r="H115" s="8">
        <v>0</v>
      </c>
      <c r="I115" s="7">
        <v>12</v>
      </c>
      <c r="J115" s="7">
        <v>3</v>
      </c>
      <c r="K115" s="7">
        <v>303</v>
      </c>
      <c r="L115" s="7">
        <v>463</v>
      </c>
      <c r="M115" s="7">
        <f t="shared" si="1"/>
        <v>781</v>
      </c>
      <c r="N115" s="7">
        <v>2164</v>
      </c>
    </row>
    <row r="116" spans="1:14" x14ac:dyDescent="0.25">
      <c r="A116" s="7">
        <v>2347167796</v>
      </c>
      <c r="B116" s="6">
        <v>42471</v>
      </c>
      <c r="C116" s="7">
        <v>10001</v>
      </c>
      <c r="D116" s="8">
        <v>6.6100001335143999</v>
      </c>
      <c r="E116" s="8">
        <v>0.33000001311302202</v>
      </c>
      <c r="F116" s="8">
        <v>2.9300000667571999</v>
      </c>
      <c r="G116" s="8">
        <v>3.3599998950958301</v>
      </c>
      <c r="H116" s="8">
        <v>0</v>
      </c>
      <c r="I116" s="7">
        <v>5</v>
      </c>
      <c r="J116" s="7">
        <v>52</v>
      </c>
      <c r="K116" s="7">
        <v>196</v>
      </c>
      <c r="L116" s="7">
        <v>788</v>
      </c>
      <c r="M116" s="7">
        <f t="shared" si="1"/>
        <v>1041</v>
      </c>
      <c r="N116" s="7">
        <v>2009</v>
      </c>
    </row>
    <row r="117" spans="1:14" x14ac:dyDescent="0.25">
      <c r="A117" s="7">
        <v>2873212765</v>
      </c>
      <c r="B117" s="6">
        <v>42461</v>
      </c>
      <c r="C117" s="7">
        <v>890</v>
      </c>
      <c r="D117" s="8">
        <v>0.60000002384185802</v>
      </c>
      <c r="E117" s="8">
        <v>0</v>
      </c>
      <c r="F117" s="8">
        <v>0</v>
      </c>
      <c r="G117" s="8">
        <v>0.60000002384185802</v>
      </c>
      <c r="H117" s="8">
        <v>0</v>
      </c>
      <c r="I117" s="7">
        <v>0</v>
      </c>
      <c r="J117" s="7">
        <v>0</v>
      </c>
      <c r="K117" s="7">
        <v>41</v>
      </c>
      <c r="L117" s="7">
        <v>1399</v>
      </c>
      <c r="M117" s="7">
        <f t="shared" si="1"/>
        <v>1440</v>
      </c>
      <c r="N117" s="7">
        <v>1335</v>
      </c>
    </row>
    <row r="118" spans="1:14" x14ac:dyDescent="0.25">
      <c r="A118" s="7">
        <v>2873212765</v>
      </c>
      <c r="B118" s="6">
        <v>42462</v>
      </c>
      <c r="C118" s="7">
        <v>2214</v>
      </c>
      <c r="D118" s="8">
        <v>1.4900000095367401</v>
      </c>
      <c r="E118" s="8">
        <v>0</v>
      </c>
      <c r="F118" s="8">
        <v>0</v>
      </c>
      <c r="G118" s="8">
        <v>1.4900000095367401</v>
      </c>
      <c r="H118" s="8">
        <v>0</v>
      </c>
      <c r="I118" s="7">
        <v>0</v>
      </c>
      <c r="J118" s="7">
        <v>0</v>
      </c>
      <c r="K118" s="7">
        <v>197</v>
      </c>
      <c r="L118" s="7">
        <v>1243</v>
      </c>
      <c r="M118" s="7">
        <f t="shared" si="1"/>
        <v>1440</v>
      </c>
      <c r="N118" s="7">
        <v>1559</v>
      </c>
    </row>
    <row r="119" spans="1:14" x14ac:dyDescent="0.25">
      <c r="A119" s="7">
        <v>2873212765</v>
      </c>
      <c r="B119" s="6">
        <v>42463</v>
      </c>
      <c r="C119" s="7">
        <v>7640</v>
      </c>
      <c r="D119" s="8">
        <v>5.1300001144409197</v>
      </c>
      <c r="E119" s="8">
        <v>0.18999999761581399</v>
      </c>
      <c r="F119" s="8">
        <v>0.80000001192092896</v>
      </c>
      <c r="G119" s="8">
        <v>4.1500000953674299</v>
      </c>
      <c r="H119" s="8">
        <v>0</v>
      </c>
      <c r="I119" s="7">
        <v>3</v>
      </c>
      <c r="J119" s="7">
        <v>15</v>
      </c>
      <c r="K119" s="7">
        <v>315</v>
      </c>
      <c r="L119" s="7">
        <v>1107</v>
      </c>
      <c r="M119" s="7">
        <f t="shared" si="1"/>
        <v>1440</v>
      </c>
      <c r="N119" s="7">
        <v>1845</v>
      </c>
    </row>
    <row r="120" spans="1:14" x14ac:dyDescent="0.25">
      <c r="A120" s="7">
        <v>2873212765</v>
      </c>
      <c r="B120" s="6">
        <v>42464</v>
      </c>
      <c r="C120" s="7">
        <v>9713</v>
      </c>
      <c r="D120" s="8">
        <v>6.5300002098083496</v>
      </c>
      <c r="E120" s="8">
        <v>0.34000000357627902</v>
      </c>
      <c r="F120" s="8">
        <v>0.88999998569488503</v>
      </c>
      <c r="G120" s="8">
        <v>5.28999996185303</v>
      </c>
      <c r="H120" s="8">
        <v>0</v>
      </c>
      <c r="I120" s="7">
        <v>6</v>
      </c>
      <c r="J120" s="7">
        <v>24</v>
      </c>
      <c r="K120" s="7">
        <v>355</v>
      </c>
      <c r="L120" s="7">
        <v>1055</v>
      </c>
      <c r="M120" s="7">
        <f t="shared" si="1"/>
        <v>1440</v>
      </c>
      <c r="N120" s="7">
        <v>2046</v>
      </c>
    </row>
    <row r="121" spans="1:14" x14ac:dyDescent="0.25">
      <c r="A121" s="7">
        <v>2873212765</v>
      </c>
      <c r="B121" s="6">
        <v>42465</v>
      </c>
      <c r="C121" s="7">
        <v>8432</v>
      </c>
      <c r="D121" s="8">
        <v>5.6700000762939498</v>
      </c>
      <c r="E121" s="8">
        <v>0</v>
      </c>
      <c r="F121" s="8">
        <v>0</v>
      </c>
      <c r="G121" s="8">
        <v>5.6500000953674299</v>
      </c>
      <c r="H121" s="8">
        <v>9.9999997764825804E-3</v>
      </c>
      <c r="I121" s="7">
        <v>0</v>
      </c>
      <c r="J121" s="7">
        <v>0</v>
      </c>
      <c r="K121" s="7">
        <v>374</v>
      </c>
      <c r="L121" s="7">
        <v>1066</v>
      </c>
      <c r="M121" s="7">
        <f t="shared" si="1"/>
        <v>1440</v>
      </c>
      <c r="N121" s="7">
        <v>1953</v>
      </c>
    </row>
    <row r="122" spans="1:14" x14ac:dyDescent="0.25">
      <c r="A122" s="7">
        <v>2873212765</v>
      </c>
      <c r="B122" s="6">
        <v>42466</v>
      </c>
      <c r="C122" s="7">
        <v>7350</v>
      </c>
      <c r="D122" s="8">
        <v>4.9400000572204599</v>
      </c>
      <c r="E122" s="8">
        <v>0</v>
      </c>
      <c r="F122" s="8">
        <v>0</v>
      </c>
      <c r="G122" s="8">
        <v>4.9400000572204599</v>
      </c>
      <c r="H122" s="8">
        <v>0</v>
      </c>
      <c r="I122" s="7">
        <v>0</v>
      </c>
      <c r="J122" s="7">
        <v>0</v>
      </c>
      <c r="K122" s="7">
        <v>382</v>
      </c>
      <c r="L122" s="7">
        <v>1058</v>
      </c>
      <c r="M122" s="7">
        <f t="shared" si="1"/>
        <v>1440</v>
      </c>
      <c r="N122" s="7">
        <v>1910</v>
      </c>
    </row>
    <row r="123" spans="1:14" x14ac:dyDescent="0.25">
      <c r="A123" s="7">
        <v>2873212765</v>
      </c>
      <c r="B123" s="6">
        <v>42467</v>
      </c>
      <c r="C123" s="7">
        <v>9353</v>
      </c>
      <c r="D123" s="8">
        <v>6.3099999427795401</v>
      </c>
      <c r="E123" s="8">
        <v>0.37000000476837203</v>
      </c>
      <c r="F123" s="8">
        <v>0.68999999761581399</v>
      </c>
      <c r="G123" s="8">
        <v>5.2399997711181596</v>
      </c>
      <c r="H123" s="8">
        <v>0</v>
      </c>
      <c r="I123" s="7">
        <v>5</v>
      </c>
      <c r="J123" s="7">
        <v>17</v>
      </c>
      <c r="K123" s="7">
        <v>363</v>
      </c>
      <c r="L123" s="7">
        <v>1055</v>
      </c>
      <c r="M123" s="7">
        <f t="shared" ref="M123:M179" si="2">I123+J123+K123+L123</f>
        <v>1440</v>
      </c>
      <c r="N123" s="7">
        <v>2035</v>
      </c>
    </row>
    <row r="124" spans="1:14" x14ac:dyDescent="0.25">
      <c r="A124" s="7">
        <v>2873212765</v>
      </c>
      <c r="B124" s="6">
        <v>42468</v>
      </c>
      <c r="C124" s="7">
        <v>7157</v>
      </c>
      <c r="D124" s="8">
        <v>4.8099999427795401</v>
      </c>
      <c r="E124" s="8">
        <v>0</v>
      </c>
      <c r="F124" s="8">
        <v>0</v>
      </c>
      <c r="G124" s="8">
        <v>4.8099999427795401</v>
      </c>
      <c r="H124" s="8">
        <v>0</v>
      </c>
      <c r="I124" s="7">
        <v>0</v>
      </c>
      <c r="J124" s="7">
        <v>0</v>
      </c>
      <c r="K124" s="7">
        <v>380</v>
      </c>
      <c r="L124" s="7">
        <v>1060</v>
      </c>
      <c r="M124" s="7">
        <f t="shared" si="2"/>
        <v>1440</v>
      </c>
      <c r="N124" s="7">
        <v>1944</v>
      </c>
    </row>
    <row r="125" spans="1:14" x14ac:dyDescent="0.25">
      <c r="A125" s="7">
        <v>2873212765</v>
      </c>
      <c r="B125" s="6">
        <v>42469</v>
      </c>
      <c r="C125" s="7">
        <v>14103</v>
      </c>
      <c r="D125" s="8">
        <v>9.5600004196166992</v>
      </c>
      <c r="E125" s="8">
        <v>3.0199999809265101</v>
      </c>
      <c r="F125" s="8">
        <v>0.40999999642372098</v>
      </c>
      <c r="G125" s="8">
        <v>6.1399998664856001</v>
      </c>
      <c r="H125" s="8">
        <v>9.9999997764825804E-3</v>
      </c>
      <c r="I125" s="7">
        <v>46</v>
      </c>
      <c r="J125" s="7">
        <v>8</v>
      </c>
      <c r="K125" s="7">
        <v>288</v>
      </c>
      <c r="L125" s="7">
        <v>1098</v>
      </c>
      <c r="M125" s="7">
        <f t="shared" si="2"/>
        <v>1440</v>
      </c>
      <c r="N125" s="7">
        <v>2257</v>
      </c>
    </row>
    <row r="126" spans="1:14" x14ac:dyDescent="0.25">
      <c r="A126" s="7">
        <v>2873212765</v>
      </c>
      <c r="B126" s="6">
        <v>42470</v>
      </c>
      <c r="C126" s="7">
        <v>5290</v>
      </c>
      <c r="D126" s="8">
        <v>3.5499999523162802</v>
      </c>
      <c r="E126" s="8">
        <v>3.9999999105930301E-2</v>
      </c>
      <c r="F126" s="8">
        <v>0.34000000357627902</v>
      </c>
      <c r="G126" s="8">
        <v>3.1700000762939502</v>
      </c>
      <c r="H126" s="8">
        <v>0</v>
      </c>
      <c r="I126" s="7">
        <v>1</v>
      </c>
      <c r="J126" s="7">
        <v>8</v>
      </c>
      <c r="K126" s="7">
        <v>251</v>
      </c>
      <c r="L126" s="7">
        <v>1180</v>
      </c>
      <c r="M126" s="7">
        <f t="shared" si="2"/>
        <v>1440</v>
      </c>
      <c r="N126" s="7">
        <v>1724</v>
      </c>
    </row>
    <row r="127" spans="1:14" x14ac:dyDescent="0.25">
      <c r="A127" s="7">
        <v>2873212765</v>
      </c>
      <c r="B127" s="6">
        <v>42471</v>
      </c>
      <c r="C127" s="7">
        <v>7497</v>
      </c>
      <c r="D127" s="8">
        <v>5.03999996185303</v>
      </c>
      <c r="E127" s="8">
        <v>0</v>
      </c>
      <c r="F127" s="8">
        <v>0</v>
      </c>
      <c r="G127" s="8">
        <v>5.03999996185303</v>
      </c>
      <c r="H127" s="8">
        <v>0</v>
      </c>
      <c r="I127" s="7">
        <v>0</v>
      </c>
      <c r="J127" s="7">
        <v>0</v>
      </c>
      <c r="K127" s="7">
        <v>357</v>
      </c>
      <c r="L127" s="7">
        <v>882</v>
      </c>
      <c r="M127" s="7">
        <f t="shared" si="2"/>
        <v>1239</v>
      </c>
      <c r="N127" s="7">
        <v>1741</v>
      </c>
    </row>
    <row r="128" spans="1:14" x14ac:dyDescent="0.25">
      <c r="A128" s="7">
        <v>2891001357</v>
      </c>
      <c r="B128" s="6">
        <v>42462</v>
      </c>
      <c r="C128" s="7">
        <v>4126</v>
      </c>
      <c r="D128" s="8">
        <v>3.2200000286102299</v>
      </c>
      <c r="E128" s="8">
        <v>0</v>
      </c>
      <c r="F128" s="8">
        <v>0</v>
      </c>
      <c r="G128" s="8">
        <v>3.2200000286102299</v>
      </c>
      <c r="H128" s="8">
        <v>0</v>
      </c>
      <c r="I128" s="7">
        <v>0</v>
      </c>
      <c r="J128" s="7">
        <v>0</v>
      </c>
      <c r="K128" s="7">
        <v>720</v>
      </c>
      <c r="L128" s="7">
        <v>720</v>
      </c>
      <c r="M128" s="7">
        <f t="shared" si="2"/>
        <v>1440</v>
      </c>
      <c r="N128" s="7">
        <v>2881</v>
      </c>
    </row>
    <row r="129" spans="1:14" x14ac:dyDescent="0.25">
      <c r="A129" s="7">
        <v>2891001357</v>
      </c>
      <c r="B129" s="6">
        <v>42465</v>
      </c>
      <c r="C129" s="7">
        <v>2063</v>
      </c>
      <c r="D129" s="8">
        <v>1.6100000143051101</v>
      </c>
      <c r="E129" s="8">
        <v>0</v>
      </c>
      <c r="F129" s="8">
        <v>0</v>
      </c>
      <c r="G129" s="8">
        <v>1.6100000143051101</v>
      </c>
      <c r="H129" s="8">
        <v>0</v>
      </c>
      <c r="I129" s="7">
        <v>0</v>
      </c>
      <c r="J129" s="7">
        <v>0</v>
      </c>
      <c r="K129" s="7">
        <v>630</v>
      </c>
      <c r="L129" s="7">
        <v>99</v>
      </c>
      <c r="M129" s="7">
        <f t="shared" si="2"/>
        <v>729</v>
      </c>
      <c r="N129" s="7">
        <v>1144</v>
      </c>
    </row>
    <row r="130" spans="1:14" x14ac:dyDescent="0.25">
      <c r="A130" s="7">
        <v>3372868164</v>
      </c>
      <c r="B130" s="6">
        <v>42461</v>
      </c>
      <c r="C130" s="7">
        <v>5785</v>
      </c>
      <c r="D130" s="8">
        <v>3.9500000476837198</v>
      </c>
      <c r="E130" s="8">
        <v>0</v>
      </c>
      <c r="F130" s="8">
        <v>0</v>
      </c>
      <c r="G130" s="8">
        <v>3.9100000858306898</v>
      </c>
      <c r="H130" s="8">
        <v>3.9999999105930301E-2</v>
      </c>
      <c r="I130" s="7">
        <v>0</v>
      </c>
      <c r="J130" s="7">
        <v>0</v>
      </c>
      <c r="K130" s="7">
        <v>311</v>
      </c>
      <c r="L130" s="7">
        <v>1129</v>
      </c>
      <c r="M130" s="7">
        <f t="shared" si="2"/>
        <v>1440</v>
      </c>
      <c r="N130" s="7">
        <v>1852</v>
      </c>
    </row>
    <row r="131" spans="1:14" x14ac:dyDescent="0.25">
      <c r="A131" s="7">
        <v>3372868164</v>
      </c>
      <c r="B131" s="6">
        <v>42462</v>
      </c>
      <c r="C131" s="7">
        <v>7625</v>
      </c>
      <c r="D131" s="8">
        <v>5.2300000190734899</v>
      </c>
      <c r="E131" s="8">
        <v>1.6799999475479099</v>
      </c>
      <c r="F131" s="8">
        <v>3.9999999105930301E-2</v>
      </c>
      <c r="G131" s="8">
        <v>3.5</v>
      </c>
      <c r="H131" s="8">
        <v>9.9999997764825804E-3</v>
      </c>
      <c r="I131" s="7">
        <v>24</v>
      </c>
      <c r="J131" s="7">
        <v>1</v>
      </c>
      <c r="K131" s="7">
        <v>341</v>
      </c>
      <c r="L131" s="7">
        <v>1074</v>
      </c>
      <c r="M131" s="7">
        <f t="shared" si="2"/>
        <v>1440</v>
      </c>
      <c r="N131" s="7">
        <v>2069</v>
      </c>
    </row>
    <row r="132" spans="1:14" x14ac:dyDescent="0.25">
      <c r="A132" s="7">
        <v>3372868164</v>
      </c>
      <c r="B132" s="6">
        <v>42463</v>
      </c>
      <c r="C132" s="7">
        <v>4706</v>
      </c>
      <c r="D132" s="8">
        <v>3.21000003814697</v>
      </c>
      <c r="E132" s="8">
        <v>0</v>
      </c>
      <c r="F132" s="8">
        <v>0</v>
      </c>
      <c r="G132" s="8">
        <v>3.21000003814697</v>
      </c>
      <c r="H132" s="8">
        <v>0</v>
      </c>
      <c r="I132" s="7">
        <v>0</v>
      </c>
      <c r="J132" s="7">
        <v>0</v>
      </c>
      <c r="K132" s="7">
        <v>299</v>
      </c>
      <c r="L132" s="7">
        <v>1141</v>
      </c>
      <c r="M132" s="7">
        <f t="shared" si="2"/>
        <v>1440</v>
      </c>
      <c r="N132" s="7">
        <v>1816</v>
      </c>
    </row>
    <row r="133" spans="1:14" x14ac:dyDescent="0.25">
      <c r="A133" s="7">
        <v>3372868164</v>
      </c>
      <c r="B133" s="6">
        <v>42464</v>
      </c>
      <c r="C133" s="7">
        <v>5861</v>
      </c>
      <c r="D133" s="8">
        <v>4.0199999809265101</v>
      </c>
      <c r="E133" s="8">
        <v>1.29999995231628</v>
      </c>
      <c r="F133" s="8">
        <v>0.21999999880790699</v>
      </c>
      <c r="G133" s="8">
        <v>2.4900000095367401</v>
      </c>
      <c r="H133" s="8">
        <v>9.9999997764825804E-3</v>
      </c>
      <c r="I133" s="7">
        <v>20</v>
      </c>
      <c r="J133" s="7">
        <v>7</v>
      </c>
      <c r="K133" s="7">
        <v>233</v>
      </c>
      <c r="L133" s="7">
        <v>1180</v>
      </c>
      <c r="M133" s="7">
        <f t="shared" si="2"/>
        <v>1440</v>
      </c>
      <c r="N133" s="7">
        <v>1878</v>
      </c>
    </row>
    <row r="134" spans="1:14" x14ac:dyDescent="0.25">
      <c r="A134" s="7">
        <v>3372868164</v>
      </c>
      <c r="B134" s="6">
        <v>42465</v>
      </c>
      <c r="C134" s="7">
        <v>4460</v>
      </c>
      <c r="D134" s="8">
        <v>3.03999996185303</v>
      </c>
      <c r="E134" s="8">
        <v>0</v>
      </c>
      <c r="F134" s="8">
        <v>0</v>
      </c>
      <c r="G134" s="8">
        <v>3.0199999809265101</v>
      </c>
      <c r="H134" s="8">
        <v>2.9999999329447701E-2</v>
      </c>
      <c r="I134" s="7">
        <v>0</v>
      </c>
      <c r="J134" s="7">
        <v>0</v>
      </c>
      <c r="K134" s="7">
        <v>248</v>
      </c>
      <c r="L134" s="7">
        <v>1192</v>
      </c>
      <c r="M134" s="7">
        <f t="shared" si="2"/>
        <v>1440</v>
      </c>
      <c r="N134" s="7">
        <v>1787</v>
      </c>
    </row>
    <row r="135" spans="1:14" x14ac:dyDescent="0.25">
      <c r="A135" s="7">
        <v>3372868164</v>
      </c>
      <c r="B135" s="6">
        <v>42466</v>
      </c>
      <c r="C135" s="7">
        <v>6406</v>
      </c>
      <c r="D135" s="8">
        <v>4.3899998664856001</v>
      </c>
      <c r="E135" s="8">
        <v>0.77999997138977095</v>
      </c>
      <c r="F135" s="8">
        <v>9.00000035762787E-2</v>
      </c>
      <c r="G135" s="8">
        <v>3.5199999809265101</v>
      </c>
      <c r="H135" s="8">
        <v>9.9999997764825804E-3</v>
      </c>
      <c r="I135" s="7">
        <v>17</v>
      </c>
      <c r="J135" s="7">
        <v>4</v>
      </c>
      <c r="K135" s="7">
        <v>325</v>
      </c>
      <c r="L135" s="7">
        <v>1094</v>
      </c>
      <c r="M135" s="7">
        <f t="shared" si="2"/>
        <v>1440</v>
      </c>
      <c r="N135" s="7">
        <v>2010</v>
      </c>
    </row>
    <row r="136" spans="1:14" x14ac:dyDescent="0.25">
      <c r="A136" s="7">
        <v>3372868164</v>
      </c>
      <c r="B136" s="6">
        <v>42467</v>
      </c>
      <c r="C136" s="7">
        <v>7392</v>
      </c>
      <c r="D136" s="8">
        <v>5.0999999046325701</v>
      </c>
      <c r="E136" s="8">
        <v>0.87000000476837203</v>
      </c>
      <c r="F136" s="8">
        <v>0.15999999642372101</v>
      </c>
      <c r="G136" s="8">
        <v>4.0500001907348597</v>
      </c>
      <c r="H136" s="8">
        <v>1.9999999552965199E-2</v>
      </c>
      <c r="I136" s="7">
        <v>14</v>
      </c>
      <c r="J136" s="7">
        <v>9</v>
      </c>
      <c r="K136" s="7">
        <v>332</v>
      </c>
      <c r="L136" s="7">
        <v>1085</v>
      </c>
      <c r="M136" s="7">
        <f t="shared" si="2"/>
        <v>1440</v>
      </c>
      <c r="N136" s="7">
        <v>2038</v>
      </c>
    </row>
    <row r="137" spans="1:14" x14ac:dyDescent="0.25">
      <c r="A137" s="7">
        <v>3372868164</v>
      </c>
      <c r="B137" s="6">
        <v>42468</v>
      </c>
      <c r="C137" s="7">
        <v>5551</v>
      </c>
      <c r="D137" s="8">
        <v>3.78999996185303</v>
      </c>
      <c r="E137" s="8">
        <v>0</v>
      </c>
      <c r="F137" s="8">
        <v>0</v>
      </c>
      <c r="G137" s="8">
        <v>3.7699999809265101</v>
      </c>
      <c r="H137" s="8">
        <v>9.9999997764825804E-3</v>
      </c>
      <c r="I137" s="7">
        <v>0</v>
      </c>
      <c r="J137" s="7">
        <v>0</v>
      </c>
      <c r="K137" s="7">
        <v>282</v>
      </c>
      <c r="L137" s="7">
        <v>1158</v>
      </c>
      <c r="M137" s="7">
        <f t="shared" si="2"/>
        <v>1440</v>
      </c>
      <c r="N137" s="7">
        <v>1815</v>
      </c>
    </row>
    <row r="138" spans="1:14" x14ac:dyDescent="0.25">
      <c r="A138" s="7">
        <v>3372868164</v>
      </c>
      <c r="B138" s="6">
        <v>42469</v>
      </c>
      <c r="C138" s="7">
        <v>8827</v>
      </c>
      <c r="D138" s="8">
        <v>6.25</v>
      </c>
      <c r="E138" s="8">
        <v>1.7699999809265099</v>
      </c>
      <c r="F138" s="8">
        <v>0.479999989271164</v>
      </c>
      <c r="G138" s="8">
        <v>4</v>
      </c>
      <c r="H138" s="8">
        <v>9.9999997764825804E-3</v>
      </c>
      <c r="I138" s="7">
        <v>21</v>
      </c>
      <c r="J138" s="7">
        <v>10</v>
      </c>
      <c r="K138" s="7">
        <v>346</v>
      </c>
      <c r="L138" s="7">
        <v>1063</v>
      </c>
      <c r="M138" s="7">
        <f t="shared" si="2"/>
        <v>1440</v>
      </c>
      <c r="N138" s="7">
        <v>2062</v>
      </c>
    </row>
    <row r="139" spans="1:14" x14ac:dyDescent="0.25">
      <c r="A139" s="7">
        <v>3372868164</v>
      </c>
      <c r="B139" s="6">
        <v>42470</v>
      </c>
      <c r="C139" s="7">
        <v>4662</v>
      </c>
      <c r="D139" s="8">
        <v>3.1800000667571999</v>
      </c>
      <c r="E139" s="8">
        <v>1.03999996185303</v>
      </c>
      <c r="F139" s="8">
        <v>0.15000000596046401</v>
      </c>
      <c r="G139" s="8">
        <v>1.9900000095367401</v>
      </c>
      <c r="H139" s="8">
        <v>0</v>
      </c>
      <c r="I139" s="7">
        <v>22</v>
      </c>
      <c r="J139" s="7">
        <v>4</v>
      </c>
      <c r="K139" s="7">
        <v>152</v>
      </c>
      <c r="L139" s="7">
        <v>735</v>
      </c>
      <c r="M139" s="7">
        <f t="shared" si="2"/>
        <v>913</v>
      </c>
      <c r="N139" s="7">
        <v>1276</v>
      </c>
    </row>
    <row r="140" spans="1:14" x14ac:dyDescent="0.25">
      <c r="A140" s="7">
        <v>3977333714</v>
      </c>
      <c r="B140" s="6">
        <v>42461</v>
      </c>
      <c r="C140" s="7">
        <v>4499</v>
      </c>
      <c r="D140" s="8">
        <v>3.0099999904632599</v>
      </c>
      <c r="E140" s="8">
        <v>0</v>
      </c>
      <c r="F140" s="8">
        <v>0</v>
      </c>
      <c r="G140" s="8">
        <v>3.0099999904632599</v>
      </c>
      <c r="H140" s="8">
        <v>0</v>
      </c>
      <c r="I140" s="7">
        <v>0</v>
      </c>
      <c r="J140" s="7">
        <v>0</v>
      </c>
      <c r="K140" s="7">
        <v>168</v>
      </c>
      <c r="L140" s="7">
        <v>842</v>
      </c>
      <c r="M140" s="7">
        <f t="shared" si="2"/>
        <v>1010</v>
      </c>
      <c r="N140" s="7">
        <v>1288</v>
      </c>
    </row>
    <row r="141" spans="1:14" x14ac:dyDescent="0.25">
      <c r="A141" s="7">
        <v>3977333714</v>
      </c>
      <c r="B141" s="6">
        <v>42462</v>
      </c>
      <c r="C141" s="7">
        <v>7618</v>
      </c>
      <c r="D141" s="8">
        <v>5.0999999046325701</v>
      </c>
      <c r="E141" s="8">
        <v>0</v>
      </c>
      <c r="F141" s="8">
        <v>0.18000000715255701</v>
      </c>
      <c r="G141" s="8">
        <v>4.9099998474121103</v>
      </c>
      <c r="H141" s="8">
        <v>0</v>
      </c>
      <c r="I141" s="7">
        <v>0</v>
      </c>
      <c r="J141" s="7">
        <v>6</v>
      </c>
      <c r="K141" s="7">
        <v>302</v>
      </c>
      <c r="L141" s="7">
        <v>842</v>
      </c>
      <c r="M141" s="7">
        <f t="shared" si="2"/>
        <v>1150</v>
      </c>
      <c r="N141" s="7">
        <v>1490</v>
      </c>
    </row>
    <row r="142" spans="1:14" x14ac:dyDescent="0.25">
      <c r="A142" s="7">
        <v>3977333714</v>
      </c>
      <c r="B142" s="6">
        <v>42463</v>
      </c>
      <c r="C142" s="7">
        <v>11508</v>
      </c>
      <c r="D142" s="8">
        <v>7.6999998092651403</v>
      </c>
      <c r="E142" s="8">
        <v>2.1700000762939502</v>
      </c>
      <c r="F142" s="8">
        <v>0.83999997377395597</v>
      </c>
      <c r="G142" s="8">
        <v>4.6900000572204599</v>
      </c>
      <c r="H142" s="8">
        <v>0</v>
      </c>
      <c r="I142" s="7">
        <v>29</v>
      </c>
      <c r="J142" s="7">
        <v>22</v>
      </c>
      <c r="K142" s="7">
        <v>282</v>
      </c>
      <c r="L142" s="7">
        <v>748</v>
      </c>
      <c r="M142" s="7">
        <f t="shared" si="2"/>
        <v>1081</v>
      </c>
      <c r="N142" s="7">
        <v>1630</v>
      </c>
    </row>
    <row r="143" spans="1:14" x14ac:dyDescent="0.25">
      <c r="A143" s="7">
        <v>3977333714</v>
      </c>
      <c r="B143" s="6">
        <v>42464</v>
      </c>
      <c r="C143" s="7">
        <v>11943</v>
      </c>
      <c r="D143" s="8">
        <v>7.9899997711181596</v>
      </c>
      <c r="E143" s="8">
        <v>1.0299999713897701</v>
      </c>
      <c r="F143" s="8">
        <v>2.0099999904632599</v>
      </c>
      <c r="G143" s="8">
        <v>4.9499998092651403</v>
      </c>
      <c r="H143" s="8">
        <v>0</v>
      </c>
      <c r="I143" s="7">
        <v>16</v>
      </c>
      <c r="J143" s="7">
        <v>43</v>
      </c>
      <c r="K143" s="7">
        <v>297</v>
      </c>
      <c r="L143" s="7">
        <v>710</v>
      </c>
      <c r="M143" s="7">
        <f t="shared" si="2"/>
        <v>1066</v>
      </c>
      <c r="N143" s="7">
        <v>1648</v>
      </c>
    </row>
    <row r="144" spans="1:14" x14ac:dyDescent="0.25">
      <c r="A144" s="7">
        <v>3977333714</v>
      </c>
      <c r="B144" s="6">
        <v>42465</v>
      </c>
      <c r="C144" s="7">
        <v>12303</v>
      </c>
      <c r="D144" s="8">
        <v>8.2299995422363299</v>
      </c>
      <c r="E144" s="8">
        <v>1.71000003814697</v>
      </c>
      <c r="F144" s="8">
        <v>1.3500000238418599</v>
      </c>
      <c r="G144" s="8">
        <v>5.1700000762939498</v>
      </c>
      <c r="H144" s="8">
        <v>0</v>
      </c>
      <c r="I144" s="7">
        <v>26</v>
      </c>
      <c r="J144" s="7">
        <v>32</v>
      </c>
      <c r="K144" s="7">
        <v>291</v>
      </c>
      <c r="L144" s="7">
        <v>605</v>
      </c>
      <c r="M144" s="7">
        <f t="shared" si="2"/>
        <v>954</v>
      </c>
      <c r="N144" s="7">
        <v>1649</v>
      </c>
    </row>
    <row r="145" spans="1:14" x14ac:dyDescent="0.25">
      <c r="A145" s="7">
        <v>3977333714</v>
      </c>
      <c r="B145" s="6">
        <v>42466</v>
      </c>
      <c r="C145" s="7">
        <v>15425</v>
      </c>
      <c r="D145" s="8">
        <v>10.319999694824199</v>
      </c>
      <c r="E145" s="8">
        <v>1.62000000476837</v>
      </c>
      <c r="F145" s="8">
        <v>1.8200000524520901</v>
      </c>
      <c r="G145" s="8">
        <v>6.8699998855590803</v>
      </c>
      <c r="H145" s="8">
        <v>0</v>
      </c>
      <c r="I145" s="7">
        <v>24</v>
      </c>
      <c r="J145" s="7">
        <v>45</v>
      </c>
      <c r="K145" s="7">
        <v>331</v>
      </c>
      <c r="L145" s="7">
        <v>614</v>
      </c>
      <c r="M145" s="7">
        <f t="shared" si="2"/>
        <v>1014</v>
      </c>
      <c r="N145" s="7">
        <v>1783</v>
      </c>
    </row>
    <row r="146" spans="1:14" x14ac:dyDescent="0.25">
      <c r="A146" s="7">
        <v>3977333714</v>
      </c>
      <c r="B146" s="6">
        <v>42467</v>
      </c>
      <c r="C146" s="7">
        <v>8422</v>
      </c>
      <c r="D146" s="8">
        <v>5.6300001144409197</v>
      </c>
      <c r="E146" s="8">
        <v>0</v>
      </c>
      <c r="F146" s="8">
        <v>3.5999999046325701</v>
      </c>
      <c r="G146" s="8">
        <v>2.03999996185303</v>
      </c>
      <c r="H146" s="8">
        <v>0</v>
      </c>
      <c r="I146" s="7">
        <v>0</v>
      </c>
      <c r="J146" s="7">
        <v>81</v>
      </c>
      <c r="K146" s="7">
        <v>139</v>
      </c>
      <c r="L146" s="7">
        <v>815</v>
      </c>
      <c r="M146" s="7">
        <f t="shared" si="2"/>
        <v>1035</v>
      </c>
      <c r="N146" s="7">
        <v>1431</v>
      </c>
    </row>
    <row r="147" spans="1:14" x14ac:dyDescent="0.25">
      <c r="A147" s="7">
        <v>3977333714</v>
      </c>
      <c r="B147" s="6">
        <v>42468</v>
      </c>
      <c r="C147" s="7">
        <v>10226</v>
      </c>
      <c r="D147" s="8">
        <v>6.8400001525878897</v>
      </c>
      <c r="E147" s="8">
        <v>0</v>
      </c>
      <c r="F147" s="8">
        <v>4.4400000572204599</v>
      </c>
      <c r="G147" s="8">
        <v>2.4000000953674299</v>
      </c>
      <c r="H147" s="8">
        <v>0</v>
      </c>
      <c r="I147" s="7">
        <v>0</v>
      </c>
      <c r="J147" s="7">
        <v>101</v>
      </c>
      <c r="K147" s="7">
        <v>174</v>
      </c>
      <c r="L147" s="7">
        <v>685</v>
      </c>
      <c r="M147" s="7">
        <f t="shared" si="2"/>
        <v>960</v>
      </c>
      <c r="N147" s="7">
        <v>1524</v>
      </c>
    </row>
    <row r="148" spans="1:14" x14ac:dyDescent="0.25">
      <c r="A148" s="7">
        <v>3977333714</v>
      </c>
      <c r="B148" s="6">
        <v>42469</v>
      </c>
      <c r="C148" s="7">
        <v>14583</v>
      </c>
      <c r="D148" s="8">
        <v>9.7600002288818395</v>
      </c>
      <c r="E148" s="8">
        <v>2.4800000190734899</v>
      </c>
      <c r="F148" s="8">
        <v>1.7400000095367401</v>
      </c>
      <c r="G148" s="8">
        <v>5.5300002098083496</v>
      </c>
      <c r="H148" s="8">
        <v>0</v>
      </c>
      <c r="I148" s="7">
        <v>35</v>
      </c>
      <c r="J148" s="7">
        <v>36</v>
      </c>
      <c r="K148" s="7">
        <v>254</v>
      </c>
      <c r="L148" s="7">
        <v>697</v>
      </c>
      <c r="M148" s="7">
        <f t="shared" si="2"/>
        <v>1022</v>
      </c>
      <c r="N148" s="7">
        <v>1697</v>
      </c>
    </row>
    <row r="149" spans="1:14" x14ac:dyDescent="0.25">
      <c r="A149" s="7">
        <v>3977333714</v>
      </c>
      <c r="B149" s="6">
        <v>42470</v>
      </c>
      <c r="C149" s="7">
        <v>3573</v>
      </c>
      <c r="D149" s="8">
        <v>2.3900001049041699</v>
      </c>
      <c r="E149" s="8">
        <v>0.93999999761581399</v>
      </c>
      <c r="F149" s="8">
        <v>0.40999999642372098</v>
      </c>
      <c r="G149" s="8">
        <v>0.97000002861022905</v>
      </c>
      <c r="H149" s="8">
        <v>0</v>
      </c>
      <c r="I149" s="7">
        <v>15</v>
      </c>
      <c r="J149" s="7">
        <v>8</v>
      </c>
      <c r="K149" s="7">
        <v>99</v>
      </c>
      <c r="L149" s="7">
        <v>866</v>
      </c>
      <c r="M149" s="7">
        <f t="shared" si="2"/>
        <v>988</v>
      </c>
      <c r="N149" s="7">
        <v>1232</v>
      </c>
    </row>
    <row r="150" spans="1:14" x14ac:dyDescent="0.25">
      <c r="A150" s="7">
        <v>3977333714</v>
      </c>
      <c r="B150" s="6">
        <v>42471</v>
      </c>
      <c r="C150" s="7">
        <v>3108</v>
      </c>
      <c r="D150" s="8">
        <v>2.1400001049041699</v>
      </c>
      <c r="E150" s="8">
        <v>7.0000000298023196E-2</v>
      </c>
      <c r="F150" s="8">
        <v>3.9999999105930301E-2</v>
      </c>
      <c r="G150" s="8">
        <v>1.96000003814697</v>
      </c>
      <c r="H150" s="8">
        <v>0</v>
      </c>
      <c r="I150" s="7">
        <v>1</v>
      </c>
      <c r="J150" s="7">
        <v>1</v>
      </c>
      <c r="K150" s="7">
        <v>129</v>
      </c>
      <c r="L150" s="7">
        <v>894</v>
      </c>
      <c r="M150" s="7">
        <f t="shared" si="2"/>
        <v>1025</v>
      </c>
      <c r="N150" s="7">
        <v>1223</v>
      </c>
    </row>
    <row r="151" spans="1:14" x14ac:dyDescent="0.25">
      <c r="A151" s="7">
        <v>3977333714</v>
      </c>
      <c r="B151" s="6">
        <v>42472</v>
      </c>
      <c r="C151" s="7">
        <v>759</v>
      </c>
      <c r="D151" s="8">
        <v>0.56999999284744296</v>
      </c>
      <c r="E151" s="8">
        <v>0</v>
      </c>
      <c r="F151" s="8">
        <v>0</v>
      </c>
      <c r="G151" s="8">
        <v>0.56999999284744296</v>
      </c>
      <c r="H151" s="8">
        <v>0</v>
      </c>
      <c r="I151" s="7">
        <v>0</v>
      </c>
      <c r="J151" s="7">
        <v>0</v>
      </c>
      <c r="K151" s="7">
        <v>17</v>
      </c>
      <c r="L151" s="7">
        <v>187</v>
      </c>
      <c r="M151" s="7">
        <f t="shared" si="2"/>
        <v>204</v>
      </c>
      <c r="N151" s="7">
        <v>182</v>
      </c>
    </row>
    <row r="152" spans="1:14" x14ac:dyDescent="0.25">
      <c r="A152" s="7">
        <v>4020332650</v>
      </c>
      <c r="B152" s="6">
        <v>42441</v>
      </c>
      <c r="C152" s="7">
        <v>5543</v>
      </c>
      <c r="D152" s="8">
        <v>3.9700000286102299</v>
      </c>
      <c r="E152" s="8">
        <v>0</v>
      </c>
      <c r="F152" s="8">
        <v>0</v>
      </c>
      <c r="G152" s="8">
        <v>3.96000003814697</v>
      </c>
      <c r="H152" s="8">
        <v>9.9999997764825804E-3</v>
      </c>
      <c r="I152" s="7">
        <v>0</v>
      </c>
      <c r="J152" s="7">
        <v>0</v>
      </c>
      <c r="K152" s="7">
        <v>254</v>
      </c>
      <c r="L152" s="7">
        <v>757</v>
      </c>
      <c r="M152" s="7">
        <f t="shared" si="2"/>
        <v>1011</v>
      </c>
      <c r="N152" s="7">
        <v>2990</v>
      </c>
    </row>
    <row r="153" spans="1:14" x14ac:dyDescent="0.25">
      <c r="A153" s="7">
        <v>4020332650</v>
      </c>
      <c r="B153" s="6">
        <v>42442</v>
      </c>
      <c r="C153" s="7">
        <v>3226</v>
      </c>
      <c r="D153" s="8">
        <v>2.3099999427795401</v>
      </c>
      <c r="E153" s="8">
        <v>0</v>
      </c>
      <c r="F153" s="8">
        <v>0</v>
      </c>
      <c r="G153" s="8">
        <v>2.2799999713897701</v>
      </c>
      <c r="H153" s="8">
        <v>0</v>
      </c>
      <c r="I153" s="7">
        <v>0</v>
      </c>
      <c r="J153" s="7">
        <v>0</v>
      </c>
      <c r="K153" s="7">
        <v>136</v>
      </c>
      <c r="L153" s="7">
        <v>771</v>
      </c>
      <c r="M153" s="7">
        <f t="shared" si="2"/>
        <v>907</v>
      </c>
      <c r="N153" s="7">
        <v>2480</v>
      </c>
    </row>
    <row r="154" spans="1:14" x14ac:dyDescent="0.25">
      <c r="A154" s="7">
        <v>4020332650</v>
      </c>
      <c r="B154" s="6">
        <v>42443</v>
      </c>
      <c r="C154" s="7">
        <v>3023</v>
      </c>
      <c r="D154" s="8">
        <v>2.1700000762939502</v>
      </c>
      <c r="E154" s="8">
        <v>0</v>
      </c>
      <c r="F154" s="8">
        <v>0</v>
      </c>
      <c r="G154" s="8">
        <v>2.1400001049041699</v>
      </c>
      <c r="H154" s="8">
        <v>0</v>
      </c>
      <c r="I154" s="7">
        <v>0</v>
      </c>
      <c r="J154" s="7">
        <v>0</v>
      </c>
      <c r="K154" s="7">
        <v>145</v>
      </c>
      <c r="L154" s="7">
        <v>1005</v>
      </c>
      <c r="M154" s="7">
        <f t="shared" si="2"/>
        <v>1150</v>
      </c>
      <c r="N154" s="7">
        <v>2570</v>
      </c>
    </row>
    <row r="155" spans="1:14" x14ac:dyDescent="0.25">
      <c r="A155" s="7">
        <v>4020332650</v>
      </c>
      <c r="B155" s="6">
        <v>42444</v>
      </c>
      <c r="C155" s="7">
        <v>5906</v>
      </c>
      <c r="D155" s="8">
        <v>4.2300000190734899</v>
      </c>
      <c r="E155" s="8">
        <v>0</v>
      </c>
      <c r="F155" s="8">
        <v>0.15999999642372101</v>
      </c>
      <c r="G155" s="8">
        <v>4.03999996185303</v>
      </c>
      <c r="H155" s="8">
        <v>0</v>
      </c>
      <c r="I155" s="7">
        <v>0</v>
      </c>
      <c r="J155" s="7">
        <v>10</v>
      </c>
      <c r="K155" s="7">
        <v>215</v>
      </c>
      <c r="L155" s="7">
        <v>874</v>
      </c>
      <c r="M155" s="7">
        <f t="shared" si="2"/>
        <v>1099</v>
      </c>
      <c r="N155" s="7">
        <v>3016</v>
      </c>
    </row>
    <row r="156" spans="1:14" x14ac:dyDescent="0.25">
      <c r="A156" s="7">
        <v>4020332650</v>
      </c>
      <c r="B156" s="6">
        <v>42445</v>
      </c>
      <c r="C156" s="7">
        <v>12483</v>
      </c>
      <c r="D156" s="8">
        <v>8.9899997711181605</v>
      </c>
      <c r="E156" s="8">
        <v>1.45000004768372</v>
      </c>
      <c r="F156" s="8">
        <v>0.56999999284744296</v>
      </c>
      <c r="G156" s="8">
        <v>6.9000000953674299</v>
      </c>
      <c r="H156" s="8">
        <v>0</v>
      </c>
      <c r="I156" s="7">
        <v>25</v>
      </c>
      <c r="J156" s="7">
        <v>14</v>
      </c>
      <c r="K156" s="7">
        <v>309</v>
      </c>
      <c r="L156" s="7">
        <v>599</v>
      </c>
      <c r="M156" s="7">
        <f t="shared" si="2"/>
        <v>947</v>
      </c>
      <c r="N156" s="7">
        <v>3830</v>
      </c>
    </row>
    <row r="157" spans="1:14" x14ac:dyDescent="0.25">
      <c r="A157" s="7">
        <v>4020332650</v>
      </c>
      <c r="B157" s="6">
        <v>42446</v>
      </c>
      <c r="C157" s="7">
        <v>8940</v>
      </c>
      <c r="D157" s="8">
        <v>6.4099998474121103</v>
      </c>
      <c r="E157" s="8">
        <v>0</v>
      </c>
      <c r="F157" s="8">
        <v>0</v>
      </c>
      <c r="G157" s="8">
        <v>0.61000001430511497</v>
      </c>
      <c r="H157" s="8">
        <v>3.9999999105930301E-2</v>
      </c>
      <c r="I157" s="7">
        <v>0</v>
      </c>
      <c r="J157" s="7">
        <v>0</v>
      </c>
      <c r="K157" s="7">
        <v>47</v>
      </c>
      <c r="L157" s="7">
        <v>986</v>
      </c>
      <c r="M157" s="7">
        <f t="shared" si="2"/>
        <v>1033</v>
      </c>
      <c r="N157" s="7">
        <v>3706</v>
      </c>
    </row>
    <row r="158" spans="1:14" x14ac:dyDescent="0.25">
      <c r="A158" s="7">
        <v>4020332650</v>
      </c>
      <c r="B158" s="6">
        <v>42447</v>
      </c>
      <c r="C158" s="7">
        <v>368</v>
      </c>
      <c r="D158" s="8">
        <v>0.259999990463257</v>
      </c>
      <c r="E158" s="8">
        <v>0</v>
      </c>
      <c r="F158" s="8">
        <v>0</v>
      </c>
      <c r="G158" s="8">
        <v>0</v>
      </c>
      <c r="H158" s="8">
        <v>0</v>
      </c>
      <c r="I158" s="7">
        <v>0</v>
      </c>
      <c r="J158" s="7">
        <v>0</v>
      </c>
      <c r="K158" s="7">
        <v>0</v>
      </c>
      <c r="L158" s="7">
        <v>1440</v>
      </c>
      <c r="M158" s="7">
        <f t="shared" si="2"/>
        <v>1440</v>
      </c>
      <c r="N158" s="7">
        <v>2024</v>
      </c>
    </row>
    <row r="159" spans="1:14" x14ac:dyDescent="0.25">
      <c r="A159" s="7">
        <v>4020332650</v>
      </c>
      <c r="B159" s="6">
        <v>42448</v>
      </c>
      <c r="C159" s="7">
        <v>5702</v>
      </c>
      <c r="D159" s="8">
        <v>4.0900001525878897</v>
      </c>
      <c r="E159" s="8">
        <v>0</v>
      </c>
      <c r="F159" s="8">
        <v>0</v>
      </c>
      <c r="G159" s="8">
        <v>0</v>
      </c>
      <c r="H159" s="8">
        <v>0</v>
      </c>
      <c r="I159" s="7">
        <v>0</v>
      </c>
      <c r="J159" s="7">
        <v>0</v>
      </c>
      <c r="K159" s="7">
        <v>0</v>
      </c>
      <c r="L159" s="7">
        <v>1440</v>
      </c>
      <c r="M159" s="7">
        <f t="shared" si="2"/>
        <v>1440</v>
      </c>
      <c r="N159" s="7">
        <v>2980</v>
      </c>
    </row>
    <row r="160" spans="1:14" x14ac:dyDescent="0.25">
      <c r="A160" s="7">
        <v>4020332650</v>
      </c>
      <c r="B160" s="6">
        <v>42449</v>
      </c>
      <c r="C160" s="7">
        <v>10330</v>
      </c>
      <c r="D160" s="8">
        <v>7.4099998474121103</v>
      </c>
      <c r="E160" s="8">
        <v>0</v>
      </c>
      <c r="F160" s="8">
        <v>0</v>
      </c>
      <c r="G160" s="8">
        <v>0</v>
      </c>
      <c r="H160" s="8">
        <v>0</v>
      </c>
      <c r="I160" s="7">
        <v>0</v>
      </c>
      <c r="J160" s="7">
        <v>0</v>
      </c>
      <c r="K160" s="7">
        <v>0</v>
      </c>
      <c r="L160" s="7">
        <v>1440</v>
      </c>
      <c r="M160" s="7">
        <f t="shared" si="2"/>
        <v>1440</v>
      </c>
      <c r="N160" s="7">
        <v>3728</v>
      </c>
    </row>
    <row r="161" spans="1:14" x14ac:dyDescent="0.25">
      <c r="A161" s="7">
        <v>4020332650</v>
      </c>
      <c r="B161" s="6">
        <v>42450</v>
      </c>
      <c r="C161" s="7">
        <v>8778</v>
      </c>
      <c r="D161" s="8">
        <v>6.28999996185303</v>
      </c>
      <c r="E161" s="8">
        <v>0</v>
      </c>
      <c r="F161" s="8">
        <v>0</v>
      </c>
      <c r="G161" s="8">
        <v>0</v>
      </c>
      <c r="H161" s="8">
        <v>0</v>
      </c>
      <c r="I161" s="7">
        <v>0</v>
      </c>
      <c r="J161" s="7">
        <v>0</v>
      </c>
      <c r="K161" s="7">
        <v>0</v>
      </c>
      <c r="L161" s="7">
        <v>1440</v>
      </c>
      <c r="M161" s="7">
        <f t="shared" si="2"/>
        <v>1440</v>
      </c>
      <c r="N161" s="7">
        <v>3348</v>
      </c>
    </row>
    <row r="162" spans="1:14" x14ac:dyDescent="0.25">
      <c r="A162" s="7">
        <v>4020332650</v>
      </c>
      <c r="B162" s="6">
        <v>42451</v>
      </c>
      <c r="C162" s="7">
        <v>6662</v>
      </c>
      <c r="D162" s="8">
        <v>4.7800002098083496</v>
      </c>
      <c r="E162" s="8">
        <v>0</v>
      </c>
      <c r="F162" s="8">
        <v>0</v>
      </c>
      <c r="G162" s="8">
        <v>0</v>
      </c>
      <c r="H162" s="8">
        <v>0</v>
      </c>
      <c r="I162" s="7">
        <v>0</v>
      </c>
      <c r="J162" s="7">
        <v>0</v>
      </c>
      <c r="K162" s="7">
        <v>0</v>
      </c>
      <c r="L162" s="7">
        <v>1440</v>
      </c>
      <c r="M162" s="7">
        <f t="shared" si="2"/>
        <v>1440</v>
      </c>
      <c r="N162" s="7">
        <v>3162</v>
      </c>
    </row>
    <row r="163" spans="1:14" x14ac:dyDescent="0.25">
      <c r="A163" s="7">
        <v>4020332650</v>
      </c>
      <c r="B163" s="6">
        <v>42452</v>
      </c>
      <c r="C163" s="7">
        <v>6309</v>
      </c>
      <c r="D163" s="8">
        <v>4.5199999809265101</v>
      </c>
      <c r="E163" s="8">
        <v>0</v>
      </c>
      <c r="F163" s="8">
        <v>0</v>
      </c>
      <c r="G163" s="8">
        <v>0</v>
      </c>
      <c r="H163" s="8">
        <v>0</v>
      </c>
      <c r="I163" s="7">
        <v>0</v>
      </c>
      <c r="J163" s="7">
        <v>0</v>
      </c>
      <c r="K163" s="7">
        <v>0</v>
      </c>
      <c r="L163" s="7">
        <v>1440</v>
      </c>
      <c r="M163" s="7">
        <f t="shared" si="2"/>
        <v>1440</v>
      </c>
      <c r="N163" s="7">
        <v>3140</v>
      </c>
    </row>
    <row r="164" spans="1:14" x14ac:dyDescent="0.25">
      <c r="A164" s="7">
        <v>4020332650</v>
      </c>
      <c r="B164" s="6">
        <v>42453</v>
      </c>
      <c r="C164" s="7">
        <v>1951</v>
      </c>
      <c r="D164" s="8">
        <v>1.4099999666214</v>
      </c>
      <c r="E164" s="8">
        <v>0</v>
      </c>
      <c r="F164" s="8">
        <v>0</v>
      </c>
      <c r="G164" s="8">
        <v>0</v>
      </c>
      <c r="H164" s="8">
        <v>0</v>
      </c>
      <c r="I164" s="7">
        <v>0</v>
      </c>
      <c r="J164" s="7">
        <v>0</v>
      </c>
      <c r="K164" s="7">
        <v>0</v>
      </c>
      <c r="L164" s="7">
        <v>1440</v>
      </c>
      <c r="M164" s="7">
        <f t="shared" si="2"/>
        <v>1440</v>
      </c>
      <c r="N164" s="7">
        <v>1980</v>
      </c>
    </row>
    <row r="165" spans="1:14" x14ac:dyDescent="0.25">
      <c r="A165" s="7">
        <v>4020332650</v>
      </c>
      <c r="B165" s="6">
        <v>42454</v>
      </c>
      <c r="C165" s="7">
        <v>5563</v>
      </c>
      <c r="D165" s="8">
        <v>3.9900000095367401</v>
      </c>
      <c r="E165" s="8">
        <v>0</v>
      </c>
      <c r="F165" s="8">
        <v>0</v>
      </c>
      <c r="G165" s="8">
        <v>0</v>
      </c>
      <c r="H165" s="8">
        <v>0</v>
      </c>
      <c r="I165" s="7">
        <v>0</v>
      </c>
      <c r="J165" s="7">
        <v>0</v>
      </c>
      <c r="K165" s="7">
        <v>0</v>
      </c>
      <c r="L165" s="7">
        <v>1440</v>
      </c>
      <c r="M165" s="7">
        <f t="shared" si="2"/>
        <v>1440</v>
      </c>
      <c r="N165" s="7">
        <v>3681</v>
      </c>
    </row>
    <row r="166" spans="1:14" x14ac:dyDescent="0.25">
      <c r="A166" s="7">
        <v>4020332650</v>
      </c>
      <c r="B166" s="6">
        <v>42455</v>
      </c>
      <c r="C166" s="7">
        <v>4370</v>
      </c>
      <c r="D166" s="8">
        <v>3.1300001144409202</v>
      </c>
      <c r="E166" s="8">
        <v>0</v>
      </c>
      <c r="F166" s="8">
        <v>0</v>
      </c>
      <c r="G166" s="8">
        <v>0</v>
      </c>
      <c r="H166" s="8">
        <v>0</v>
      </c>
      <c r="I166" s="7">
        <v>0</v>
      </c>
      <c r="J166" s="7">
        <v>0</v>
      </c>
      <c r="K166" s="7">
        <v>0</v>
      </c>
      <c r="L166" s="7">
        <v>1440</v>
      </c>
      <c r="M166" s="7">
        <f t="shared" si="2"/>
        <v>1440</v>
      </c>
      <c r="N166" s="7">
        <v>3444</v>
      </c>
    </row>
    <row r="167" spans="1:14" x14ac:dyDescent="0.25">
      <c r="A167" s="7">
        <v>4020332650</v>
      </c>
      <c r="B167" s="6">
        <v>42456</v>
      </c>
      <c r="C167" s="7">
        <v>7144</v>
      </c>
      <c r="D167" s="8">
        <v>5.1199998855590803</v>
      </c>
      <c r="E167" s="8">
        <v>0</v>
      </c>
      <c r="F167" s="8">
        <v>0</v>
      </c>
      <c r="G167" s="8">
        <v>0</v>
      </c>
      <c r="H167" s="8">
        <v>0</v>
      </c>
      <c r="I167" s="7">
        <v>0</v>
      </c>
      <c r="J167" s="7">
        <v>0</v>
      </c>
      <c r="K167" s="7">
        <v>0</v>
      </c>
      <c r="L167" s="7">
        <v>1440</v>
      </c>
      <c r="M167" s="7">
        <f t="shared" si="2"/>
        <v>1440</v>
      </c>
      <c r="N167" s="7">
        <v>3510</v>
      </c>
    </row>
    <row r="168" spans="1:14" x14ac:dyDescent="0.25">
      <c r="A168" s="7">
        <v>4020332650</v>
      </c>
      <c r="B168" s="6">
        <v>42457</v>
      </c>
      <c r="C168" s="7">
        <v>2106</v>
      </c>
      <c r="D168" s="8">
        <v>1.5099999904632599</v>
      </c>
      <c r="E168" s="8">
        <v>1.9999999552965199E-2</v>
      </c>
      <c r="F168" s="8">
        <v>5.0000000745058101E-2</v>
      </c>
      <c r="G168" s="8">
        <v>0.20999999344348899</v>
      </c>
      <c r="H168" s="8">
        <v>0</v>
      </c>
      <c r="I168" s="7">
        <v>31</v>
      </c>
      <c r="J168" s="7">
        <v>45</v>
      </c>
      <c r="K168" s="7">
        <v>75</v>
      </c>
      <c r="L168" s="7">
        <v>1289</v>
      </c>
      <c r="M168" s="7">
        <f t="shared" si="2"/>
        <v>1440</v>
      </c>
      <c r="N168" s="7">
        <v>4010</v>
      </c>
    </row>
    <row r="169" spans="1:14" x14ac:dyDescent="0.25">
      <c r="A169" s="7">
        <v>4020332650</v>
      </c>
      <c r="B169" s="6">
        <v>42458</v>
      </c>
      <c r="C169" s="7">
        <v>4152</v>
      </c>
      <c r="D169" s="8">
        <v>2.9800000190734899</v>
      </c>
      <c r="E169" s="8">
        <v>0</v>
      </c>
      <c r="F169" s="8">
        <v>0</v>
      </c>
      <c r="G169" s="8">
        <v>2.96000003814697</v>
      </c>
      <c r="H169" s="8">
        <v>0</v>
      </c>
      <c r="I169" s="7">
        <v>0</v>
      </c>
      <c r="J169" s="7">
        <v>0</v>
      </c>
      <c r="K169" s="7">
        <v>187</v>
      </c>
      <c r="L169" s="7">
        <v>1253</v>
      </c>
      <c r="M169" s="7">
        <f t="shared" si="2"/>
        <v>1440</v>
      </c>
      <c r="N169" s="7">
        <v>2976</v>
      </c>
    </row>
    <row r="170" spans="1:14" x14ac:dyDescent="0.25">
      <c r="A170" s="7">
        <v>4020332650</v>
      </c>
      <c r="B170" s="6">
        <v>42459</v>
      </c>
      <c r="C170" s="7">
        <v>5400</v>
      </c>
      <c r="D170" s="8">
        <v>3.8699998855590798</v>
      </c>
      <c r="E170" s="8">
        <v>0</v>
      </c>
      <c r="F170" s="8">
        <v>0</v>
      </c>
      <c r="G170" s="8">
        <v>3.8499999046325701</v>
      </c>
      <c r="H170" s="8">
        <v>0</v>
      </c>
      <c r="I170" s="7">
        <v>0</v>
      </c>
      <c r="J170" s="7">
        <v>0</v>
      </c>
      <c r="K170" s="7">
        <v>258</v>
      </c>
      <c r="L170" s="7">
        <v>795</v>
      </c>
      <c r="M170" s="7">
        <f t="shared" si="2"/>
        <v>1053</v>
      </c>
      <c r="N170" s="7">
        <v>3418</v>
      </c>
    </row>
    <row r="171" spans="1:14" x14ac:dyDescent="0.25">
      <c r="A171" s="7">
        <v>4020332650</v>
      </c>
      <c r="B171" s="6">
        <v>42460</v>
      </c>
      <c r="C171" s="7">
        <v>7428</v>
      </c>
      <c r="D171" s="8">
        <v>5.3299999237060502</v>
      </c>
      <c r="E171" s="8">
        <v>0.87000000476837203</v>
      </c>
      <c r="F171" s="8">
        <v>0.92000001668930098</v>
      </c>
      <c r="G171" s="8">
        <v>3.5099999904632599</v>
      </c>
      <c r="H171" s="8">
        <v>0</v>
      </c>
      <c r="I171" s="7">
        <v>18</v>
      </c>
      <c r="J171" s="7">
        <v>33</v>
      </c>
      <c r="K171" s="7">
        <v>261</v>
      </c>
      <c r="L171" s="7">
        <v>860</v>
      </c>
      <c r="M171" s="7">
        <f t="shared" si="2"/>
        <v>1172</v>
      </c>
      <c r="N171" s="7">
        <v>3439</v>
      </c>
    </row>
    <row r="172" spans="1:14" x14ac:dyDescent="0.25">
      <c r="A172" s="7">
        <v>4020332650</v>
      </c>
      <c r="B172" s="6">
        <v>42461</v>
      </c>
      <c r="C172" s="7">
        <v>5351</v>
      </c>
      <c r="D172" s="8">
        <v>3.8399999141693102</v>
      </c>
      <c r="E172" s="8">
        <v>0.62000000476837203</v>
      </c>
      <c r="F172" s="8">
        <v>0.18000000715255701</v>
      </c>
      <c r="G172" s="8">
        <v>3.0099999904632599</v>
      </c>
      <c r="H172" s="8">
        <v>0</v>
      </c>
      <c r="I172" s="7">
        <v>15</v>
      </c>
      <c r="J172" s="7">
        <v>17</v>
      </c>
      <c r="K172" s="7">
        <v>210</v>
      </c>
      <c r="L172" s="7">
        <v>748</v>
      </c>
      <c r="M172" s="7">
        <f t="shared" si="2"/>
        <v>990</v>
      </c>
      <c r="N172" s="7">
        <v>3338</v>
      </c>
    </row>
    <row r="173" spans="1:14" x14ac:dyDescent="0.25">
      <c r="A173" s="7">
        <v>4020332650</v>
      </c>
      <c r="B173" s="6">
        <v>42462</v>
      </c>
      <c r="C173" s="7">
        <v>4299</v>
      </c>
      <c r="D173" s="8">
        <v>3.0999999046325701</v>
      </c>
      <c r="E173" s="8">
        <v>9.00000035762787E-2</v>
      </c>
      <c r="F173" s="8">
        <v>0.20999999344348899</v>
      </c>
      <c r="G173" s="8">
        <v>2.7400000095367401</v>
      </c>
      <c r="H173" s="8">
        <v>3.9999999105930301E-2</v>
      </c>
      <c r="I173" s="7">
        <v>3</v>
      </c>
      <c r="J173" s="7">
        <v>15</v>
      </c>
      <c r="K173" s="7">
        <v>162</v>
      </c>
      <c r="L173" s="7">
        <v>752</v>
      </c>
      <c r="M173" s="7">
        <f t="shared" si="2"/>
        <v>932</v>
      </c>
      <c r="N173" s="7">
        <v>2892</v>
      </c>
    </row>
    <row r="174" spans="1:14" x14ac:dyDescent="0.25">
      <c r="A174" s="7">
        <v>4020332650</v>
      </c>
      <c r="B174" s="6">
        <v>42463</v>
      </c>
      <c r="C174" s="7">
        <v>6107</v>
      </c>
      <c r="D174" s="8">
        <v>4.3800001144409197</v>
      </c>
      <c r="E174" s="8">
        <v>0</v>
      </c>
      <c r="F174" s="8">
        <v>0</v>
      </c>
      <c r="G174" s="8">
        <v>4.3600001335143999</v>
      </c>
      <c r="H174" s="8">
        <v>0</v>
      </c>
      <c r="I174" s="7">
        <v>0</v>
      </c>
      <c r="J174" s="7">
        <v>0</v>
      </c>
      <c r="K174" s="7">
        <v>265</v>
      </c>
      <c r="L174" s="7">
        <v>776</v>
      </c>
      <c r="M174" s="7">
        <f t="shared" si="2"/>
        <v>1041</v>
      </c>
      <c r="N174" s="7">
        <v>3313</v>
      </c>
    </row>
    <row r="175" spans="1:14" x14ac:dyDescent="0.25">
      <c r="A175" s="7">
        <v>4020332650</v>
      </c>
      <c r="B175" s="6">
        <v>42464</v>
      </c>
      <c r="C175" s="7">
        <v>6429</v>
      </c>
      <c r="D175" s="8">
        <v>4.5999999046325701</v>
      </c>
      <c r="E175" s="8">
        <v>0</v>
      </c>
      <c r="F175" s="8">
        <v>0.94999998807907104</v>
      </c>
      <c r="G175" s="8">
        <v>3.6500000953674299</v>
      </c>
      <c r="H175" s="8">
        <v>0</v>
      </c>
      <c r="I175" s="7">
        <v>0</v>
      </c>
      <c r="J175" s="7">
        <v>28</v>
      </c>
      <c r="K175" s="7">
        <v>193</v>
      </c>
      <c r="L175" s="7">
        <v>741</v>
      </c>
      <c r="M175" s="7">
        <f t="shared" si="2"/>
        <v>962</v>
      </c>
      <c r="N175" s="7">
        <v>3118</v>
      </c>
    </row>
    <row r="176" spans="1:14" x14ac:dyDescent="0.25">
      <c r="A176" s="7">
        <v>4020332650</v>
      </c>
      <c r="B176" s="6">
        <v>42465</v>
      </c>
      <c r="C176" s="7">
        <v>6880</v>
      </c>
      <c r="D176" s="8">
        <v>4.9299998283386204</v>
      </c>
      <c r="E176" s="8">
        <v>0.5</v>
      </c>
      <c r="F176" s="8">
        <v>0.75999999046325695</v>
      </c>
      <c r="G176" s="8">
        <v>3.6500000953674299</v>
      </c>
      <c r="H176" s="8">
        <v>0</v>
      </c>
      <c r="I176" s="7">
        <v>7</v>
      </c>
      <c r="J176" s="7">
        <v>19</v>
      </c>
      <c r="K176" s="7">
        <v>165</v>
      </c>
      <c r="L176" s="7">
        <v>1249</v>
      </c>
      <c r="M176" s="7">
        <f t="shared" si="2"/>
        <v>1440</v>
      </c>
      <c r="N176" s="7">
        <v>2966</v>
      </c>
    </row>
    <row r="177" spans="1:14" x14ac:dyDescent="0.25">
      <c r="A177" s="7">
        <v>4020332650</v>
      </c>
      <c r="B177" s="6">
        <v>42466</v>
      </c>
      <c r="C177" s="7">
        <v>7476</v>
      </c>
      <c r="D177" s="8">
        <v>5.3600001335143999</v>
      </c>
      <c r="E177" s="8">
        <v>0</v>
      </c>
      <c r="F177" s="8">
        <v>0</v>
      </c>
      <c r="G177" s="8">
        <v>5.3099999427795401</v>
      </c>
      <c r="H177" s="8">
        <v>0</v>
      </c>
      <c r="I177" s="7">
        <v>0</v>
      </c>
      <c r="J177" s="7">
        <v>0</v>
      </c>
      <c r="K177" s="7">
        <v>263</v>
      </c>
      <c r="L177" s="7">
        <v>920</v>
      </c>
      <c r="M177" s="7">
        <f t="shared" si="2"/>
        <v>1183</v>
      </c>
      <c r="N177" s="7">
        <v>3253</v>
      </c>
    </row>
    <row r="178" spans="1:14" x14ac:dyDescent="0.25">
      <c r="A178" s="7">
        <v>4020332650</v>
      </c>
      <c r="B178" s="6">
        <v>42467</v>
      </c>
      <c r="C178" s="7">
        <v>6581</v>
      </c>
      <c r="D178" s="8">
        <v>4.7199997901916504</v>
      </c>
      <c r="E178" s="8">
        <v>0</v>
      </c>
      <c r="F178" s="8">
        <v>0.28999999165535001</v>
      </c>
      <c r="G178" s="8">
        <v>4.3899998664856001</v>
      </c>
      <c r="H178" s="8">
        <v>0</v>
      </c>
      <c r="I178" s="7">
        <v>0</v>
      </c>
      <c r="J178" s="7">
        <v>8</v>
      </c>
      <c r="K178" s="7">
        <v>241</v>
      </c>
      <c r="L178" s="7">
        <v>1191</v>
      </c>
      <c r="M178" s="7">
        <f t="shared" si="2"/>
        <v>1440</v>
      </c>
      <c r="N178" s="7">
        <v>3032</v>
      </c>
    </row>
    <row r="179" spans="1:14" x14ac:dyDescent="0.25">
      <c r="A179" s="7">
        <v>4020332650</v>
      </c>
      <c r="B179" s="6">
        <v>42468</v>
      </c>
      <c r="C179" s="7">
        <v>10480</v>
      </c>
      <c r="D179" s="8">
        <v>7.5100002288818404</v>
      </c>
      <c r="E179" s="8">
        <v>0.40999999642372098</v>
      </c>
      <c r="F179" s="8">
        <v>1.4700000286102299</v>
      </c>
      <c r="G179" s="8">
        <v>5.0100002288818404</v>
      </c>
      <c r="H179" s="8">
        <v>3.9999999105930301E-2</v>
      </c>
      <c r="I179" s="7">
        <v>6</v>
      </c>
      <c r="J179" s="7">
        <v>37</v>
      </c>
      <c r="K179" s="7">
        <v>272</v>
      </c>
      <c r="L179" s="7">
        <v>1125</v>
      </c>
      <c r="M179" s="7">
        <f t="shared" si="2"/>
        <v>1440</v>
      </c>
      <c r="N179" s="7">
        <v>4034</v>
      </c>
    </row>
    <row r="180" spans="1:14" x14ac:dyDescent="0.25">
      <c r="A180" s="7">
        <v>4020332650</v>
      </c>
      <c r="B180" s="6">
        <v>42469</v>
      </c>
      <c r="C180" s="7">
        <v>7734</v>
      </c>
      <c r="D180" s="8">
        <v>5.5500001907348597</v>
      </c>
      <c r="E180" s="8">
        <v>1.1599999666214</v>
      </c>
      <c r="F180" s="8">
        <v>0.490000009536743</v>
      </c>
      <c r="G180" s="8">
        <v>3.8199999332428001</v>
      </c>
      <c r="H180" s="8">
        <v>5.9999998658895499E-2</v>
      </c>
      <c r="I180" s="7">
        <v>20</v>
      </c>
      <c r="J180" s="7">
        <v>12</v>
      </c>
      <c r="K180" s="7">
        <v>223</v>
      </c>
      <c r="L180" s="7">
        <v>1185</v>
      </c>
      <c r="M180" s="7">
        <f t="shared" ref="M180:M221" si="3">I180+J180+K180+L180</f>
        <v>1440</v>
      </c>
      <c r="N180" s="7">
        <v>3264</v>
      </c>
    </row>
    <row r="181" spans="1:14" x14ac:dyDescent="0.25">
      <c r="A181" s="7">
        <v>4020332650</v>
      </c>
      <c r="B181" s="6">
        <v>42470</v>
      </c>
      <c r="C181" s="7">
        <v>5129</v>
      </c>
      <c r="D181" s="8">
        <v>3.6800000667571999</v>
      </c>
      <c r="E181" s="8">
        <v>0.18000000715255701</v>
      </c>
      <c r="F181" s="8">
        <v>0.239999994635582</v>
      </c>
      <c r="G181" s="8">
        <v>3.21000003814697</v>
      </c>
      <c r="H181" s="8">
        <v>9.9999997764825804E-3</v>
      </c>
      <c r="I181" s="7">
        <v>5</v>
      </c>
      <c r="J181" s="7">
        <v>7</v>
      </c>
      <c r="K181" s="7">
        <v>176</v>
      </c>
      <c r="L181" s="7">
        <v>1178</v>
      </c>
      <c r="M181" s="7">
        <f t="shared" si="3"/>
        <v>1366</v>
      </c>
      <c r="N181" s="7">
        <v>2817</v>
      </c>
    </row>
    <row r="182" spans="1:14" x14ac:dyDescent="0.25">
      <c r="A182" s="7">
        <v>4020332650</v>
      </c>
      <c r="B182" s="6">
        <v>42471</v>
      </c>
      <c r="C182" s="7">
        <v>2993</v>
      </c>
      <c r="D182" s="8">
        <v>2.1500000953674299</v>
      </c>
      <c r="E182" s="8">
        <v>0</v>
      </c>
      <c r="F182" s="8">
        <v>0</v>
      </c>
      <c r="G182" s="8">
        <v>2.0899999141693102</v>
      </c>
      <c r="H182" s="8">
        <v>0</v>
      </c>
      <c r="I182" s="7">
        <v>0</v>
      </c>
      <c r="J182" s="7">
        <v>0</v>
      </c>
      <c r="K182" s="7">
        <v>114</v>
      </c>
      <c r="L182" s="7">
        <v>888</v>
      </c>
      <c r="M182" s="7">
        <f t="shared" si="3"/>
        <v>1002</v>
      </c>
      <c r="N182" s="7">
        <v>2507</v>
      </c>
    </row>
    <row r="183" spans="1:14" x14ac:dyDescent="0.25">
      <c r="A183" s="7">
        <v>4020332650</v>
      </c>
      <c r="B183" s="6">
        <v>42472</v>
      </c>
      <c r="C183" s="7">
        <v>8</v>
      </c>
      <c r="D183" s="8">
        <v>9.9999997764825804E-3</v>
      </c>
      <c r="E183" s="8">
        <v>0</v>
      </c>
      <c r="F183" s="8">
        <v>0</v>
      </c>
      <c r="G183" s="8">
        <v>9.9999997764825804E-3</v>
      </c>
      <c r="H183" s="8">
        <v>0</v>
      </c>
      <c r="I183" s="7">
        <v>0</v>
      </c>
      <c r="J183" s="7">
        <v>0</v>
      </c>
      <c r="K183" s="7">
        <v>1</v>
      </c>
      <c r="L183" s="7">
        <v>321</v>
      </c>
      <c r="M183" s="7">
        <f t="shared" si="3"/>
        <v>322</v>
      </c>
      <c r="N183" s="7">
        <v>446</v>
      </c>
    </row>
    <row r="184" spans="1:14" x14ac:dyDescent="0.25">
      <c r="A184" s="7">
        <v>4057192912</v>
      </c>
      <c r="B184" s="6">
        <v>42443</v>
      </c>
      <c r="C184" s="7">
        <v>8433</v>
      </c>
      <c r="D184" s="8">
        <v>6.2300000190734899</v>
      </c>
      <c r="E184" s="8">
        <v>2.4500000476837198</v>
      </c>
      <c r="F184" s="8">
        <v>0.33000001311302202</v>
      </c>
      <c r="G184" s="8">
        <v>3.4400000572204599</v>
      </c>
      <c r="H184" s="8">
        <v>0</v>
      </c>
      <c r="I184" s="7">
        <v>30</v>
      </c>
      <c r="J184" s="7">
        <v>7</v>
      </c>
      <c r="K184" s="7">
        <v>135</v>
      </c>
      <c r="L184" s="7">
        <v>1268</v>
      </c>
      <c r="M184" s="7">
        <f t="shared" si="3"/>
        <v>1440</v>
      </c>
      <c r="N184" s="7">
        <v>2453</v>
      </c>
    </row>
    <row r="185" spans="1:14" x14ac:dyDescent="0.25">
      <c r="A185" s="7">
        <v>4057192912</v>
      </c>
      <c r="B185" s="6">
        <v>42445</v>
      </c>
      <c r="C185" s="7">
        <v>2139</v>
      </c>
      <c r="D185" s="8">
        <v>1.5599999427795399</v>
      </c>
      <c r="E185" s="8">
        <v>0</v>
      </c>
      <c r="F185" s="8">
        <v>1.29999995231628</v>
      </c>
      <c r="G185" s="8">
        <v>0.259999990463257</v>
      </c>
      <c r="H185" s="8">
        <v>0</v>
      </c>
      <c r="I185" s="7">
        <v>0</v>
      </c>
      <c r="J185" s="7">
        <v>28</v>
      </c>
      <c r="K185" s="7">
        <v>15</v>
      </c>
      <c r="L185" s="7">
        <v>1397</v>
      </c>
      <c r="M185" s="7">
        <f t="shared" si="3"/>
        <v>1440</v>
      </c>
      <c r="N185" s="7">
        <v>1935</v>
      </c>
    </row>
    <row r="186" spans="1:14" x14ac:dyDescent="0.25">
      <c r="A186" s="7">
        <v>4057192912</v>
      </c>
      <c r="B186" s="6">
        <v>42447</v>
      </c>
      <c r="C186" s="7">
        <v>949</v>
      </c>
      <c r="D186" s="8">
        <v>0.68999999761581399</v>
      </c>
      <c r="E186" s="8">
        <v>0</v>
      </c>
      <c r="F186" s="8">
        <v>0</v>
      </c>
      <c r="G186" s="8">
        <v>0.68999999761581399</v>
      </c>
      <c r="H186" s="8">
        <v>0</v>
      </c>
      <c r="I186" s="7">
        <v>0</v>
      </c>
      <c r="J186" s="7">
        <v>0</v>
      </c>
      <c r="K186" s="7">
        <v>34</v>
      </c>
      <c r="L186" s="7">
        <v>1406</v>
      </c>
      <c r="M186" s="7">
        <f t="shared" si="3"/>
        <v>1440</v>
      </c>
      <c r="N186" s="7">
        <v>1870</v>
      </c>
    </row>
    <row r="187" spans="1:14" x14ac:dyDescent="0.25">
      <c r="A187" s="7">
        <v>4057192912</v>
      </c>
      <c r="B187" s="6">
        <v>42449</v>
      </c>
      <c r="C187" s="7">
        <v>44</v>
      </c>
      <c r="D187" s="8">
        <v>2.9999999329447701E-2</v>
      </c>
      <c r="E187" s="8">
        <v>0</v>
      </c>
      <c r="F187" s="8">
        <v>0</v>
      </c>
      <c r="G187" s="8">
        <v>2.9999999329447701E-2</v>
      </c>
      <c r="H187" s="8">
        <v>0</v>
      </c>
      <c r="I187" s="7">
        <v>0</v>
      </c>
      <c r="J187" s="7">
        <v>0</v>
      </c>
      <c r="K187" s="7">
        <v>2</v>
      </c>
      <c r="L187" s="7">
        <v>1438</v>
      </c>
      <c r="M187" s="7">
        <f t="shared" si="3"/>
        <v>1440</v>
      </c>
      <c r="N187" s="7">
        <v>1782</v>
      </c>
    </row>
    <row r="188" spans="1:14" x14ac:dyDescent="0.25">
      <c r="A188" s="7">
        <v>4057192912</v>
      </c>
      <c r="B188" s="6">
        <v>42450</v>
      </c>
      <c r="C188" s="7">
        <v>2660</v>
      </c>
      <c r="D188" s="8">
        <v>1.9400000572204601</v>
      </c>
      <c r="E188" s="8">
        <v>0</v>
      </c>
      <c r="F188" s="8">
        <v>0</v>
      </c>
      <c r="G188" s="8">
        <v>1.9400000572204601</v>
      </c>
      <c r="H188" s="8">
        <v>0</v>
      </c>
      <c r="I188" s="7">
        <v>0</v>
      </c>
      <c r="J188" s="7">
        <v>0</v>
      </c>
      <c r="K188" s="7">
        <v>46</v>
      </c>
      <c r="L188" s="7">
        <v>1394</v>
      </c>
      <c r="M188" s="7">
        <f t="shared" si="3"/>
        <v>1440</v>
      </c>
      <c r="N188" s="7">
        <v>1978</v>
      </c>
    </row>
    <row r="189" spans="1:14" x14ac:dyDescent="0.25">
      <c r="A189" s="7">
        <v>4057192912</v>
      </c>
      <c r="B189" s="6">
        <v>42451</v>
      </c>
      <c r="C189" s="7">
        <v>5561</v>
      </c>
      <c r="D189" s="8">
        <v>4.1900000572204599</v>
      </c>
      <c r="E189" s="8">
        <v>0</v>
      </c>
      <c r="F189" s="8">
        <v>0</v>
      </c>
      <c r="G189" s="8">
        <v>4.0700001716613796</v>
      </c>
      <c r="H189" s="8">
        <v>0</v>
      </c>
      <c r="I189" s="7">
        <v>0</v>
      </c>
      <c r="J189" s="7">
        <v>0</v>
      </c>
      <c r="K189" s="7">
        <v>169</v>
      </c>
      <c r="L189" s="7">
        <v>1271</v>
      </c>
      <c r="M189" s="7">
        <f t="shared" si="3"/>
        <v>1440</v>
      </c>
      <c r="N189" s="7">
        <v>2296</v>
      </c>
    </row>
    <row r="190" spans="1:14" x14ac:dyDescent="0.25">
      <c r="A190" s="7">
        <v>4057192912</v>
      </c>
      <c r="B190" s="6">
        <v>42452</v>
      </c>
      <c r="C190" s="7">
        <v>7239</v>
      </c>
      <c r="D190" s="8">
        <v>5.3400001525878897</v>
      </c>
      <c r="E190" s="8">
        <v>0.55000001192092896</v>
      </c>
      <c r="F190" s="8">
        <v>0.36000001430511502</v>
      </c>
      <c r="G190" s="8">
        <v>4.3800001144409197</v>
      </c>
      <c r="H190" s="8">
        <v>0</v>
      </c>
      <c r="I190" s="7">
        <v>7</v>
      </c>
      <c r="J190" s="7">
        <v>7</v>
      </c>
      <c r="K190" s="7">
        <v>190</v>
      </c>
      <c r="L190" s="7">
        <v>1236</v>
      </c>
      <c r="M190" s="7">
        <f t="shared" si="3"/>
        <v>1440</v>
      </c>
      <c r="N190" s="7">
        <v>2484</v>
      </c>
    </row>
    <row r="191" spans="1:14" x14ac:dyDescent="0.25">
      <c r="A191" s="7">
        <v>4057192912</v>
      </c>
      <c r="B191" s="6">
        <v>42453</v>
      </c>
      <c r="C191" s="7">
        <v>7</v>
      </c>
      <c r="D191" s="8">
        <v>9.9999997764825804E-3</v>
      </c>
      <c r="E191" s="8">
        <v>0</v>
      </c>
      <c r="F191" s="8">
        <v>0</v>
      </c>
      <c r="G191" s="8">
        <v>9.9999997764825804E-3</v>
      </c>
      <c r="H191" s="8">
        <v>0</v>
      </c>
      <c r="I191" s="7">
        <v>0</v>
      </c>
      <c r="J191" s="7">
        <v>0</v>
      </c>
      <c r="K191" s="7">
        <v>1</v>
      </c>
      <c r="L191" s="7">
        <v>1439</v>
      </c>
      <c r="M191" s="7">
        <f t="shared" si="3"/>
        <v>1440</v>
      </c>
      <c r="N191" s="7">
        <v>1787</v>
      </c>
    </row>
    <row r="192" spans="1:14" x14ac:dyDescent="0.25">
      <c r="A192" s="7">
        <v>4057192912</v>
      </c>
      <c r="B192" s="6">
        <v>42456</v>
      </c>
      <c r="C192" s="7">
        <v>2275</v>
      </c>
      <c r="D192" s="8">
        <v>1.6799999475479099</v>
      </c>
      <c r="E192" s="8">
        <v>0</v>
      </c>
      <c r="F192" s="8">
        <v>0</v>
      </c>
      <c r="G192" s="8">
        <v>1.6599999666214</v>
      </c>
      <c r="H192" s="8">
        <v>0</v>
      </c>
      <c r="I192" s="7">
        <v>0</v>
      </c>
      <c r="J192" s="7">
        <v>0</v>
      </c>
      <c r="K192" s="7">
        <v>86</v>
      </c>
      <c r="L192" s="7">
        <v>1354</v>
      </c>
      <c r="M192" s="7">
        <f t="shared" si="3"/>
        <v>1440</v>
      </c>
      <c r="N192" s="7">
        <v>2005</v>
      </c>
    </row>
    <row r="193" spans="1:14" x14ac:dyDescent="0.25">
      <c r="A193" s="7">
        <v>4057192912</v>
      </c>
      <c r="B193" s="6">
        <v>42457</v>
      </c>
      <c r="C193" s="7">
        <v>8</v>
      </c>
      <c r="D193" s="8">
        <v>9.9999997764825804E-3</v>
      </c>
      <c r="E193" s="8">
        <v>0</v>
      </c>
      <c r="F193" s="8">
        <v>0</v>
      </c>
      <c r="G193" s="8">
        <v>9.9999997764825804E-3</v>
      </c>
      <c r="H193" s="8">
        <v>0</v>
      </c>
      <c r="I193" s="7">
        <v>0</v>
      </c>
      <c r="J193" s="7">
        <v>0</v>
      </c>
      <c r="K193" s="7">
        <v>1</v>
      </c>
      <c r="L193" s="7">
        <v>1439</v>
      </c>
      <c r="M193" s="7">
        <f t="shared" si="3"/>
        <v>1440</v>
      </c>
      <c r="N193" s="7">
        <v>1778</v>
      </c>
    </row>
    <row r="194" spans="1:14" x14ac:dyDescent="0.25">
      <c r="A194" s="7">
        <v>4057192912</v>
      </c>
      <c r="B194" s="6">
        <v>42458</v>
      </c>
      <c r="C194" s="7">
        <v>5137</v>
      </c>
      <c r="D194" s="8">
        <v>3.7599999904632599</v>
      </c>
      <c r="E194" s="8">
        <v>0</v>
      </c>
      <c r="F194" s="8">
        <v>0</v>
      </c>
      <c r="G194" s="8">
        <v>3.7599999904632599</v>
      </c>
      <c r="H194" s="8">
        <v>0</v>
      </c>
      <c r="I194" s="7">
        <v>0</v>
      </c>
      <c r="J194" s="7">
        <v>0</v>
      </c>
      <c r="K194" s="7">
        <v>160</v>
      </c>
      <c r="L194" s="7">
        <v>1280</v>
      </c>
      <c r="M194" s="7">
        <f t="shared" si="3"/>
        <v>1440</v>
      </c>
      <c r="N194" s="7">
        <v>2293</v>
      </c>
    </row>
    <row r="195" spans="1:14" x14ac:dyDescent="0.25">
      <c r="A195" s="7">
        <v>4057192912</v>
      </c>
      <c r="B195" s="6">
        <v>42459</v>
      </c>
      <c r="C195" s="7">
        <v>5419</v>
      </c>
      <c r="D195" s="8">
        <v>4</v>
      </c>
      <c r="E195" s="8">
        <v>0</v>
      </c>
      <c r="F195" s="8">
        <v>0</v>
      </c>
      <c r="G195" s="8">
        <v>3.9100000858306898</v>
      </c>
      <c r="H195" s="8">
        <v>5.9999998658895499E-2</v>
      </c>
      <c r="I195" s="7">
        <v>0</v>
      </c>
      <c r="J195" s="7">
        <v>0</v>
      </c>
      <c r="K195" s="7">
        <v>145</v>
      </c>
      <c r="L195" s="7">
        <v>1295</v>
      </c>
      <c r="M195" s="7">
        <f t="shared" si="3"/>
        <v>1440</v>
      </c>
      <c r="N195" s="7">
        <v>2259</v>
      </c>
    </row>
    <row r="196" spans="1:14" x14ac:dyDescent="0.25">
      <c r="A196" s="7">
        <v>4057192912</v>
      </c>
      <c r="B196" s="6">
        <v>42466</v>
      </c>
      <c r="C196" s="7">
        <v>18</v>
      </c>
      <c r="D196" s="8">
        <v>9.9999997764825804E-3</v>
      </c>
      <c r="E196" s="8">
        <v>0</v>
      </c>
      <c r="F196" s="8">
        <v>0</v>
      </c>
      <c r="G196" s="8">
        <v>9.9999997764825804E-3</v>
      </c>
      <c r="H196" s="8">
        <v>0</v>
      </c>
      <c r="I196" s="7">
        <v>0</v>
      </c>
      <c r="J196" s="7">
        <v>0</v>
      </c>
      <c r="K196" s="7">
        <v>2</v>
      </c>
      <c r="L196" s="7">
        <v>1438</v>
      </c>
      <c r="M196" s="7">
        <f t="shared" si="3"/>
        <v>1440</v>
      </c>
      <c r="N196" s="7">
        <v>1780</v>
      </c>
    </row>
    <row r="197" spans="1:14" x14ac:dyDescent="0.25">
      <c r="A197" s="7">
        <v>4057192912</v>
      </c>
      <c r="B197" s="6">
        <v>42467</v>
      </c>
      <c r="C197" s="7">
        <v>4</v>
      </c>
      <c r="D197" s="8">
        <v>0</v>
      </c>
      <c r="E197" s="8">
        <v>0</v>
      </c>
      <c r="F197" s="8">
        <v>0</v>
      </c>
      <c r="G197" s="8">
        <v>0</v>
      </c>
      <c r="H197" s="8">
        <v>0</v>
      </c>
      <c r="I197" s="7">
        <v>0</v>
      </c>
      <c r="J197" s="7">
        <v>0</v>
      </c>
      <c r="K197" s="7">
        <v>1</v>
      </c>
      <c r="L197" s="7">
        <v>1439</v>
      </c>
      <c r="M197" s="7">
        <f t="shared" si="3"/>
        <v>1440</v>
      </c>
      <c r="N197" s="7">
        <v>1778</v>
      </c>
    </row>
    <row r="198" spans="1:14" x14ac:dyDescent="0.25">
      <c r="A198" s="7">
        <v>4057192912</v>
      </c>
      <c r="B198" s="6">
        <v>42468</v>
      </c>
      <c r="C198" s="7">
        <v>8426</v>
      </c>
      <c r="D198" s="8">
        <v>6.1599998474121103</v>
      </c>
      <c r="E198" s="8">
        <v>0.129999995231628</v>
      </c>
      <c r="F198" s="8">
        <v>5.4899997711181596</v>
      </c>
      <c r="G198" s="8">
        <v>0.54000002145767201</v>
      </c>
      <c r="H198" s="8">
        <v>0</v>
      </c>
      <c r="I198" s="7">
        <v>2</v>
      </c>
      <c r="J198" s="7">
        <v>120</v>
      </c>
      <c r="K198" s="7">
        <v>25</v>
      </c>
      <c r="L198" s="7">
        <v>1293</v>
      </c>
      <c r="M198" s="7">
        <f t="shared" si="3"/>
        <v>1440</v>
      </c>
      <c r="N198" s="7">
        <v>2360</v>
      </c>
    </row>
    <row r="199" spans="1:14" x14ac:dyDescent="0.25">
      <c r="A199" s="7">
        <v>4057192912</v>
      </c>
      <c r="B199" s="6">
        <v>42469</v>
      </c>
      <c r="C199" s="7">
        <v>1650</v>
      </c>
      <c r="D199" s="8">
        <v>1.21000003814697</v>
      </c>
      <c r="E199" s="8">
        <v>0</v>
      </c>
      <c r="F199" s="8">
        <v>0</v>
      </c>
      <c r="G199" s="8">
        <v>1.21000003814697</v>
      </c>
      <c r="H199" s="8">
        <v>0</v>
      </c>
      <c r="I199" s="7">
        <v>0</v>
      </c>
      <c r="J199" s="7">
        <v>0</v>
      </c>
      <c r="K199" s="7">
        <v>60</v>
      </c>
      <c r="L199" s="7">
        <v>1380</v>
      </c>
      <c r="M199" s="7">
        <f t="shared" si="3"/>
        <v>1440</v>
      </c>
      <c r="N199" s="7">
        <v>1952</v>
      </c>
    </row>
    <row r="200" spans="1:14" x14ac:dyDescent="0.25">
      <c r="A200" s="7">
        <v>4057192912</v>
      </c>
      <c r="B200" s="6">
        <v>42470</v>
      </c>
      <c r="C200" s="7">
        <v>3434</v>
      </c>
      <c r="D200" s="8">
        <v>2.5099999904632599</v>
      </c>
      <c r="E200" s="8">
        <v>7.0000000298023196E-2</v>
      </c>
      <c r="F200" s="8">
        <v>0.30000001192092901</v>
      </c>
      <c r="G200" s="8">
        <v>2.1400001049041699</v>
      </c>
      <c r="H200" s="8">
        <v>0</v>
      </c>
      <c r="I200" s="7">
        <v>1</v>
      </c>
      <c r="J200" s="7">
        <v>7</v>
      </c>
      <c r="K200" s="7">
        <v>108</v>
      </c>
      <c r="L200" s="7">
        <v>1324</v>
      </c>
      <c r="M200" s="7">
        <f t="shared" si="3"/>
        <v>1440</v>
      </c>
      <c r="N200" s="7">
        <v>2101</v>
      </c>
    </row>
    <row r="201" spans="1:14" x14ac:dyDescent="0.25">
      <c r="A201" s="7">
        <v>4057192912</v>
      </c>
      <c r="B201" s="6">
        <v>42471</v>
      </c>
      <c r="C201" s="7">
        <v>6801</v>
      </c>
      <c r="D201" s="8">
        <v>4.9800000190734899</v>
      </c>
      <c r="E201" s="8">
        <v>0</v>
      </c>
      <c r="F201" s="8">
        <v>0</v>
      </c>
      <c r="G201" s="8">
        <v>4.9699997901916504</v>
      </c>
      <c r="H201" s="8">
        <v>0</v>
      </c>
      <c r="I201" s="7">
        <v>0</v>
      </c>
      <c r="J201" s="7">
        <v>0</v>
      </c>
      <c r="K201" s="7">
        <v>193</v>
      </c>
      <c r="L201" s="7">
        <v>1247</v>
      </c>
      <c r="M201" s="7">
        <f t="shared" si="3"/>
        <v>1440</v>
      </c>
      <c r="N201" s="7">
        <v>2393</v>
      </c>
    </row>
    <row r="202" spans="1:14" x14ac:dyDescent="0.25">
      <c r="A202" s="7">
        <v>4057192912</v>
      </c>
      <c r="B202" s="6">
        <v>42472</v>
      </c>
      <c r="C202" s="7">
        <v>187</v>
      </c>
      <c r="D202" s="8">
        <v>0.140000000596046</v>
      </c>
      <c r="E202" s="8">
        <v>0</v>
      </c>
      <c r="F202" s="8">
        <v>0</v>
      </c>
      <c r="G202" s="8">
        <v>0.140000000596046</v>
      </c>
      <c r="H202" s="8">
        <v>0</v>
      </c>
      <c r="I202" s="7">
        <v>0</v>
      </c>
      <c r="J202" s="7">
        <v>0</v>
      </c>
      <c r="K202" s="7">
        <v>11</v>
      </c>
      <c r="L202" s="7">
        <v>400</v>
      </c>
      <c r="M202" s="7">
        <f t="shared" si="3"/>
        <v>411</v>
      </c>
      <c r="N202" s="7">
        <v>538</v>
      </c>
    </row>
    <row r="203" spans="1:14" x14ac:dyDescent="0.25">
      <c r="A203" s="7">
        <v>4319703577</v>
      </c>
      <c r="B203" s="6">
        <v>42458</v>
      </c>
      <c r="C203" s="7">
        <v>5643</v>
      </c>
      <c r="D203" s="8">
        <v>3.78999996185303</v>
      </c>
      <c r="E203" s="8">
        <v>0.230000004172325</v>
      </c>
      <c r="F203" s="8">
        <v>0.33000001311302202</v>
      </c>
      <c r="G203" s="8">
        <v>3.2300000190734899</v>
      </c>
      <c r="H203" s="8">
        <v>0</v>
      </c>
      <c r="I203" s="7">
        <v>3</v>
      </c>
      <c r="J203" s="7">
        <v>8</v>
      </c>
      <c r="K203" s="7">
        <v>199</v>
      </c>
      <c r="L203" s="7">
        <v>683</v>
      </c>
      <c r="M203" s="7">
        <f t="shared" si="3"/>
        <v>893</v>
      </c>
      <c r="N203" s="7">
        <v>1958</v>
      </c>
    </row>
    <row r="204" spans="1:14" x14ac:dyDescent="0.25">
      <c r="A204" s="7">
        <v>4319703577</v>
      </c>
      <c r="B204" s="6">
        <v>42459</v>
      </c>
      <c r="C204" s="7">
        <v>9043</v>
      </c>
      <c r="D204" s="8">
        <v>6.0700001716613796</v>
      </c>
      <c r="E204" s="8">
        <v>0.25</v>
      </c>
      <c r="F204" s="8">
        <v>0.43000000715255698</v>
      </c>
      <c r="G204" s="8">
        <v>5.3699998855590803</v>
      </c>
      <c r="H204" s="8">
        <v>0</v>
      </c>
      <c r="I204" s="7">
        <v>4</v>
      </c>
      <c r="J204" s="7">
        <v>12</v>
      </c>
      <c r="K204" s="7">
        <v>244</v>
      </c>
      <c r="L204" s="7">
        <v>702</v>
      </c>
      <c r="M204" s="7">
        <f t="shared" si="3"/>
        <v>962</v>
      </c>
      <c r="N204" s="7">
        <v>2141</v>
      </c>
    </row>
    <row r="205" spans="1:14" x14ac:dyDescent="0.25">
      <c r="A205" s="7">
        <v>4319703577</v>
      </c>
      <c r="B205" s="6">
        <v>42460</v>
      </c>
      <c r="C205" s="7">
        <v>8144</v>
      </c>
      <c r="D205" s="8">
        <v>5.46000003814697</v>
      </c>
      <c r="E205" s="8">
        <v>0.25</v>
      </c>
      <c r="F205" s="8">
        <v>0.61000001430511497</v>
      </c>
      <c r="G205" s="8">
        <v>4.6100001335143999</v>
      </c>
      <c r="H205" s="8">
        <v>0</v>
      </c>
      <c r="I205" s="7">
        <v>4</v>
      </c>
      <c r="J205" s="7">
        <v>17</v>
      </c>
      <c r="K205" s="7">
        <v>247</v>
      </c>
      <c r="L205" s="7">
        <v>1125</v>
      </c>
      <c r="M205" s="7">
        <f t="shared" si="3"/>
        <v>1393</v>
      </c>
      <c r="N205" s="7">
        <v>2129</v>
      </c>
    </row>
    <row r="206" spans="1:14" x14ac:dyDescent="0.25">
      <c r="A206" s="7">
        <v>4319703577</v>
      </c>
      <c r="B206" s="6">
        <v>42461</v>
      </c>
      <c r="C206" s="7">
        <v>9343</v>
      </c>
      <c r="D206" s="8">
        <v>6.2699999809265101</v>
      </c>
      <c r="E206" s="8">
        <v>0.95999997854232799</v>
      </c>
      <c r="F206" s="8">
        <v>0.85000002384185802</v>
      </c>
      <c r="G206" s="8">
        <v>4.46000003814697</v>
      </c>
      <c r="H206" s="8">
        <v>0</v>
      </c>
      <c r="I206" s="7">
        <v>14</v>
      </c>
      <c r="J206" s="7">
        <v>20</v>
      </c>
      <c r="K206" s="7">
        <v>268</v>
      </c>
      <c r="L206" s="7">
        <v>654</v>
      </c>
      <c r="M206" s="7">
        <f t="shared" si="3"/>
        <v>956</v>
      </c>
      <c r="N206" s="7">
        <v>2216</v>
      </c>
    </row>
    <row r="207" spans="1:14" x14ac:dyDescent="0.25">
      <c r="A207" s="7">
        <v>4319703577</v>
      </c>
      <c r="B207" s="6">
        <v>42462</v>
      </c>
      <c r="C207" s="7">
        <v>8405</v>
      </c>
      <c r="D207" s="8">
        <v>5.6599998474121103</v>
      </c>
      <c r="E207" s="8">
        <v>1.12999999523163</v>
      </c>
      <c r="F207" s="8">
        <v>0.18999999761581399</v>
      </c>
      <c r="G207" s="8">
        <v>4.3400001525878897</v>
      </c>
      <c r="H207" s="8">
        <v>0</v>
      </c>
      <c r="I207" s="7">
        <v>15</v>
      </c>
      <c r="J207" s="7">
        <v>4</v>
      </c>
      <c r="K207" s="7">
        <v>257</v>
      </c>
      <c r="L207" s="7">
        <v>621</v>
      </c>
      <c r="M207" s="7">
        <f t="shared" si="3"/>
        <v>897</v>
      </c>
      <c r="N207" s="7">
        <v>2154</v>
      </c>
    </row>
    <row r="208" spans="1:14" x14ac:dyDescent="0.25">
      <c r="A208" s="7">
        <v>4319703577</v>
      </c>
      <c r="B208" s="6">
        <v>42463</v>
      </c>
      <c r="C208" s="7">
        <v>8223</v>
      </c>
      <c r="D208" s="8">
        <v>5.5199999809265101</v>
      </c>
      <c r="E208" s="8">
        <v>0.80000001192092896</v>
      </c>
      <c r="F208" s="8">
        <v>1.5099999904632599</v>
      </c>
      <c r="G208" s="8">
        <v>3.21000003814697</v>
      </c>
      <c r="H208" s="8">
        <v>0</v>
      </c>
      <c r="I208" s="7">
        <v>12</v>
      </c>
      <c r="J208" s="7">
        <v>37</v>
      </c>
      <c r="K208" s="7">
        <v>257</v>
      </c>
      <c r="L208" s="7">
        <v>551</v>
      </c>
      <c r="M208" s="7">
        <f t="shared" si="3"/>
        <v>857</v>
      </c>
      <c r="N208" s="7">
        <v>2178</v>
      </c>
    </row>
    <row r="209" spans="1:14" x14ac:dyDescent="0.25">
      <c r="A209" s="7">
        <v>4319703577</v>
      </c>
      <c r="B209" s="6">
        <v>42464</v>
      </c>
      <c r="C209" s="7">
        <v>10067</v>
      </c>
      <c r="D209" s="8">
        <v>6.7600002288818404</v>
      </c>
      <c r="E209" s="8">
        <v>0.36000001430511502</v>
      </c>
      <c r="F209" s="8">
        <v>1.41999995708466</v>
      </c>
      <c r="G209" s="8">
        <v>4.9699997901916504</v>
      </c>
      <c r="H209" s="8">
        <v>0</v>
      </c>
      <c r="I209" s="7">
        <v>5</v>
      </c>
      <c r="J209" s="7">
        <v>39</v>
      </c>
      <c r="K209" s="7">
        <v>313</v>
      </c>
      <c r="L209" s="7">
        <v>578</v>
      </c>
      <c r="M209" s="7">
        <f t="shared" si="3"/>
        <v>935</v>
      </c>
      <c r="N209" s="7">
        <v>2308</v>
      </c>
    </row>
    <row r="210" spans="1:14" x14ac:dyDescent="0.25">
      <c r="A210" s="7">
        <v>4319703577</v>
      </c>
      <c r="B210" s="6">
        <v>42465</v>
      </c>
      <c r="C210" s="7">
        <v>8359</v>
      </c>
      <c r="D210" s="8">
        <v>5.6300001144409197</v>
      </c>
      <c r="E210" s="8">
        <v>0.230000004172325</v>
      </c>
      <c r="F210" s="8">
        <v>0.52999997138977095</v>
      </c>
      <c r="G210" s="8">
        <v>4.8699998855590803</v>
      </c>
      <c r="H210" s="8">
        <v>0</v>
      </c>
      <c r="I210" s="7">
        <v>3</v>
      </c>
      <c r="J210" s="7">
        <v>14</v>
      </c>
      <c r="K210" s="7">
        <v>311</v>
      </c>
      <c r="L210" s="7">
        <v>638</v>
      </c>
      <c r="M210" s="7">
        <f t="shared" si="3"/>
        <v>966</v>
      </c>
      <c r="N210" s="7">
        <v>2201</v>
      </c>
    </row>
    <row r="211" spans="1:14" x14ac:dyDescent="0.25">
      <c r="A211" s="7">
        <v>4319703577</v>
      </c>
      <c r="B211" s="6">
        <v>42466</v>
      </c>
      <c r="C211" s="7">
        <v>10946</v>
      </c>
      <c r="D211" s="8">
        <v>7.3499999046325701</v>
      </c>
      <c r="E211" s="8">
        <v>0.54000002145767201</v>
      </c>
      <c r="F211" s="8">
        <v>2.0899999141693102</v>
      </c>
      <c r="G211" s="8">
        <v>4.7199997901916504</v>
      </c>
      <c r="H211" s="8">
        <v>0</v>
      </c>
      <c r="I211" s="7">
        <v>8</v>
      </c>
      <c r="J211" s="7">
        <v>51</v>
      </c>
      <c r="K211" s="7">
        <v>308</v>
      </c>
      <c r="L211" s="7">
        <v>569</v>
      </c>
      <c r="M211" s="7">
        <f t="shared" si="3"/>
        <v>936</v>
      </c>
      <c r="N211" s="7">
        <v>2341</v>
      </c>
    </row>
    <row r="212" spans="1:14" x14ac:dyDescent="0.25">
      <c r="A212" s="7">
        <v>4319703577</v>
      </c>
      <c r="B212" s="6">
        <v>42467</v>
      </c>
      <c r="C212" s="7">
        <v>9130</v>
      </c>
      <c r="D212" s="8">
        <v>6.1500000953674299</v>
      </c>
      <c r="E212" s="8">
        <v>0.5</v>
      </c>
      <c r="F212" s="8">
        <v>0.37999999523162797</v>
      </c>
      <c r="G212" s="8">
        <v>5.2699999809265101</v>
      </c>
      <c r="H212" s="8">
        <v>0</v>
      </c>
      <c r="I212" s="7">
        <v>7</v>
      </c>
      <c r="J212" s="7">
        <v>11</v>
      </c>
      <c r="K212" s="7">
        <v>304</v>
      </c>
      <c r="L212" s="7">
        <v>668</v>
      </c>
      <c r="M212" s="7">
        <f t="shared" si="3"/>
        <v>990</v>
      </c>
      <c r="N212" s="7">
        <v>2236</v>
      </c>
    </row>
    <row r="213" spans="1:14" x14ac:dyDescent="0.25">
      <c r="A213" s="7">
        <v>4319703577</v>
      </c>
      <c r="B213" s="6">
        <v>42468</v>
      </c>
      <c r="C213" s="7">
        <v>6544</v>
      </c>
      <c r="D213" s="8">
        <v>4.4099998474121103</v>
      </c>
      <c r="E213" s="8">
        <v>0.28999999165535001</v>
      </c>
      <c r="F213" s="8">
        <v>0.259999990463257</v>
      </c>
      <c r="G213" s="8">
        <v>3.8599998950958301</v>
      </c>
      <c r="H213" s="8">
        <v>0</v>
      </c>
      <c r="I213" s="7">
        <v>4</v>
      </c>
      <c r="J213" s="7">
        <v>6</v>
      </c>
      <c r="K213" s="7">
        <v>276</v>
      </c>
      <c r="L213" s="7">
        <v>1132</v>
      </c>
      <c r="M213" s="7">
        <f t="shared" si="3"/>
        <v>1418</v>
      </c>
      <c r="N213" s="7">
        <v>2069</v>
      </c>
    </row>
    <row r="214" spans="1:14" x14ac:dyDescent="0.25">
      <c r="A214" s="7">
        <v>4445114986</v>
      </c>
      <c r="B214" s="6">
        <v>42458</v>
      </c>
      <c r="C214" s="7">
        <v>2303</v>
      </c>
      <c r="D214" s="8">
        <v>1.54999995231628</v>
      </c>
      <c r="E214" s="8">
        <v>0</v>
      </c>
      <c r="F214" s="8">
        <v>0</v>
      </c>
      <c r="G214" s="8">
        <v>1.54999995231628</v>
      </c>
      <c r="H214" s="8">
        <v>0</v>
      </c>
      <c r="I214" s="7">
        <v>0</v>
      </c>
      <c r="J214" s="7">
        <v>0</v>
      </c>
      <c r="K214" s="7">
        <v>155</v>
      </c>
      <c r="L214" s="7">
        <v>807</v>
      </c>
      <c r="M214" s="7">
        <f t="shared" si="3"/>
        <v>962</v>
      </c>
      <c r="N214" s="7">
        <v>2010</v>
      </c>
    </row>
    <row r="215" spans="1:14" x14ac:dyDescent="0.25">
      <c r="A215" s="7">
        <v>4445114986</v>
      </c>
      <c r="B215" s="6">
        <v>42459</v>
      </c>
      <c r="C215" s="7">
        <v>2600</v>
      </c>
      <c r="D215" s="8">
        <v>1.7400000095367401</v>
      </c>
      <c r="E215" s="8">
        <v>0</v>
      </c>
      <c r="F215" s="8">
        <v>0</v>
      </c>
      <c r="G215" s="8">
        <v>1.7400000095367401</v>
      </c>
      <c r="H215" s="8">
        <v>0</v>
      </c>
      <c r="I215" s="7">
        <v>0</v>
      </c>
      <c r="J215" s="7">
        <v>0</v>
      </c>
      <c r="K215" s="7">
        <v>163</v>
      </c>
      <c r="L215" s="7">
        <v>1277</v>
      </c>
      <c r="M215" s="7">
        <f t="shared" si="3"/>
        <v>1440</v>
      </c>
      <c r="N215" s="7">
        <v>2032</v>
      </c>
    </row>
    <row r="216" spans="1:14" x14ac:dyDescent="0.25">
      <c r="A216" s="7">
        <v>4445114986</v>
      </c>
      <c r="B216" s="6">
        <v>42460</v>
      </c>
      <c r="C216" s="7">
        <v>4804</v>
      </c>
      <c r="D216" s="8">
        <v>3.2200000286102299</v>
      </c>
      <c r="E216" s="8">
        <v>0</v>
      </c>
      <c r="F216" s="8">
        <v>0</v>
      </c>
      <c r="G216" s="8">
        <v>3.2200000286102299</v>
      </c>
      <c r="H216" s="8">
        <v>0</v>
      </c>
      <c r="I216" s="7">
        <v>0</v>
      </c>
      <c r="J216" s="7">
        <v>0</v>
      </c>
      <c r="K216" s="7">
        <v>238</v>
      </c>
      <c r="L216" s="7">
        <v>786</v>
      </c>
      <c r="M216" s="7">
        <f t="shared" si="3"/>
        <v>1024</v>
      </c>
      <c r="N216" s="7">
        <v>2227</v>
      </c>
    </row>
    <row r="217" spans="1:14" x14ac:dyDescent="0.25">
      <c r="A217" s="7">
        <v>4445114986</v>
      </c>
      <c r="B217" s="6">
        <v>42461</v>
      </c>
      <c r="C217" s="7">
        <v>3271</v>
      </c>
      <c r="D217" s="8">
        <v>2.1900000572204599</v>
      </c>
      <c r="E217" s="8">
        <v>0</v>
      </c>
      <c r="F217" s="8">
        <v>0</v>
      </c>
      <c r="G217" s="8">
        <v>2.1900000572204599</v>
      </c>
      <c r="H217" s="8">
        <v>0</v>
      </c>
      <c r="I217" s="7">
        <v>0</v>
      </c>
      <c r="J217" s="7">
        <v>0</v>
      </c>
      <c r="K217" s="7">
        <v>205</v>
      </c>
      <c r="L217" s="7">
        <v>898</v>
      </c>
      <c r="M217" s="7">
        <f t="shared" si="3"/>
        <v>1103</v>
      </c>
      <c r="N217" s="7">
        <v>2133</v>
      </c>
    </row>
    <row r="218" spans="1:14" x14ac:dyDescent="0.25">
      <c r="A218" s="7">
        <v>4445114986</v>
      </c>
      <c r="B218" s="6">
        <v>42462</v>
      </c>
      <c r="C218" s="7">
        <v>5406</v>
      </c>
      <c r="D218" s="8">
        <v>3.6300001144409202</v>
      </c>
      <c r="E218" s="8">
        <v>0</v>
      </c>
      <c r="F218" s="8">
        <v>0</v>
      </c>
      <c r="G218" s="8">
        <v>3.6099998950958301</v>
      </c>
      <c r="H218" s="8">
        <v>0</v>
      </c>
      <c r="I218" s="7">
        <v>0</v>
      </c>
      <c r="J218" s="7">
        <v>0</v>
      </c>
      <c r="K218" s="7">
        <v>273</v>
      </c>
      <c r="L218" s="7">
        <v>672</v>
      </c>
      <c r="M218" s="7">
        <f t="shared" si="3"/>
        <v>945</v>
      </c>
      <c r="N218" s="7">
        <v>2317</v>
      </c>
    </row>
    <row r="219" spans="1:14" x14ac:dyDescent="0.25">
      <c r="A219" s="7">
        <v>4445114986</v>
      </c>
      <c r="B219" s="6">
        <v>42463</v>
      </c>
      <c r="C219" s="7">
        <v>3146</v>
      </c>
      <c r="D219" s="8">
        <v>2.1099998950958301</v>
      </c>
      <c r="E219" s="8">
        <v>0</v>
      </c>
      <c r="F219" s="8">
        <v>0</v>
      </c>
      <c r="G219" s="8">
        <v>2.1099998950958301</v>
      </c>
      <c r="H219" s="8">
        <v>0</v>
      </c>
      <c r="I219" s="7">
        <v>0</v>
      </c>
      <c r="J219" s="7">
        <v>0</v>
      </c>
      <c r="K219" s="7">
        <v>171</v>
      </c>
      <c r="L219" s="7">
        <v>1269</v>
      </c>
      <c r="M219" s="7">
        <f t="shared" si="3"/>
        <v>1440</v>
      </c>
      <c r="N219" s="7">
        <v>2058</v>
      </c>
    </row>
    <row r="220" spans="1:14" x14ac:dyDescent="0.25">
      <c r="A220" s="7">
        <v>4445114986</v>
      </c>
      <c r="B220" s="6">
        <v>42464</v>
      </c>
      <c r="C220" s="7">
        <v>2422</v>
      </c>
      <c r="D220" s="8">
        <v>1.62999999523163</v>
      </c>
      <c r="E220" s="8">
        <v>0</v>
      </c>
      <c r="F220" s="8">
        <v>0</v>
      </c>
      <c r="G220" s="8">
        <v>1.62999999523163</v>
      </c>
      <c r="H220" s="8">
        <v>0</v>
      </c>
      <c r="I220" s="7">
        <v>0</v>
      </c>
      <c r="J220" s="7">
        <v>0</v>
      </c>
      <c r="K220" s="7">
        <v>110</v>
      </c>
      <c r="L220" s="7">
        <v>1330</v>
      </c>
      <c r="M220" s="7">
        <f t="shared" si="3"/>
        <v>1440</v>
      </c>
      <c r="N220" s="7">
        <v>1935</v>
      </c>
    </row>
    <row r="221" spans="1:14" x14ac:dyDescent="0.25">
      <c r="A221" s="7">
        <v>4445114986</v>
      </c>
      <c r="B221" s="6">
        <v>42465</v>
      </c>
      <c r="C221" s="7">
        <v>4239</v>
      </c>
      <c r="D221" s="8">
        <v>2.8399999141693102</v>
      </c>
      <c r="E221" s="8">
        <v>5.9999998658895499E-2</v>
      </c>
      <c r="F221" s="8">
        <v>0.239999994635582</v>
      </c>
      <c r="G221" s="8">
        <v>2.5299999713897701</v>
      </c>
      <c r="H221" s="8">
        <v>0</v>
      </c>
      <c r="I221" s="7">
        <v>1</v>
      </c>
      <c r="J221" s="7">
        <v>6</v>
      </c>
      <c r="K221" s="7">
        <v>235</v>
      </c>
      <c r="L221" s="7">
        <v>702</v>
      </c>
      <c r="M221" s="7">
        <f t="shared" si="3"/>
        <v>944</v>
      </c>
      <c r="N221" s="7">
        <v>2217</v>
      </c>
    </row>
    <row r="222" spans="1:14" x14ac:dyDescent="0.25">
      <c r="A222" s="7">
        <v>4445114986</v>
      </c>
      <c r="B222" s="6">
        <v>42466</v>
      </c>
      <c r="C222" s="7">
        <v>6911</v>
      </c>
      <c r="D222" s="8">
        <v>4.7800002098083496</v>
      </c>
      <c r="E222" s="8">
        <v>2.3199999332428001</v>
      </c>
      <c r="F222" s="8">
        <v>0.10000000149011599</v>
      </c>
      <c r="G222" s="8">
        <v>2.3599998950958301</v>
      </c>
      <c r="H222" s="8">
        <v>0</v>
      </c>
      <c r="I222" s="7">
        <v>28</v>
      </c>
      <c r="J222" s="7">
        <v>2</v>
      </c>
      <c r="K222" s="7">
        <v>215</v>
      </c>
      <c r="L222" s="7">
        <v>745</v>
      </c>
      <c r="M222" s="7">
        <f t="shared" ref="M222:M283" si="4">I222+J222+K222+L222</f>
        <v>990</v>
      </c>
      <c r="N222" s="7">
        <v>2374</v>
      </c>
    </row>
    <row r="223" spans="1:14" x14ac:dyDescent="0.25">
      <c r="A223" s="7">
        <v>4445114986</v>
      </c>
      <c r="B223" s="6">
        <v>42467</v>
      </c>
      <c r="C223" s="7">
        <v>6667</v>
      </c>
      <c r="D223" s="8">
        <v>4.6100001335143999</v>
      </c>
      <c r="E223" s="8">
        <v>2.0199999809265101</v>
      </c>
      <c r="F223" s="8">
        <v>5.0000000745058101E-2</v>
      </c>
      <c r="G223" s="8">
        <v>2.5499999523162802</v>
      </c>
      <c r="H223" s="8">
        <v>0</v>
      </c>
      <c r="I223" s="7">
        <v>24</v>
      </c>
      <c r="J223" s="7">
        <v>1</v>
      </c>
      <c r="K223" s="7">
        <v>208</v>
      </c>
      <c r="L223" s="7">
        <v>939</v>
      </c>
      <c r="M223" s="7">
        <f t="shared" si="4"/>
        <v>1172</v>
      </c>
      <c r="N223" s="7">
        <v>2335</v>
      </c>
    </row>
    <row r="224" spans="1:14" x14ac:dyDescent="0.25">
      <c r="A224" s="7">
        <v>4445114986</v>
      </c>
      <c r="B224" s="6">
        <v>42468</v>
      </c>
      <c r="C224" s="7">
        <v>5543</v>
      </c>
      <c r="D224" s="8">
        <v>3.7200000286102299</v>
      </c>
      <c r="E224" s="8">
        <v>0</v>
      </c>
      <c r="F224" s="8">
        <v>0</v>
      </c>
      <c r="G224" s="8">
        <v>3.7200000286102299</v>
      </c>
      <c r="H224" s="8">
        <v>0</v>
      </c>
      <c r="I224" s="7">
        <v>0</v>
      </c>
      <c r="J224" s="7">
        <v>0</v>
      </c>
      <c r="K224" s="7">
        <v>266</v>
      </c>
      <c r="L224" s="7">
        <v>941</v>
      </c>
      <c r="M224" s="7">
        <f t="shared" si="4"/>
        <v>1207</v>
      </c>
      <c r="N224" s="7">
        <v>2303</v>
      </c>
    </row>
    <row r="225" spans="1:14" x14ac:dyDescent="0.25">
      <c r="A225" s="7">
        <v>4445114986</v>
      </c>
      <c r="B225" s="6">
        <v>42469</v>
      </c>
      <c r="C225" s="7">
        <v>4195</v>
      </c>
      <c r="D225" s="8">
        <v>2.8099999427795401</v>
      </c>
      <c r="E225" s="8">
        <v>0</v>
      </c>
      <c r="F225" s="8">
        <v>0</v>
      </c>
      <c r="G225" s="8">
        <v>2.8099999427795401</v>
      </c>
      <c r="H225" s="8">
        <v>0</v>
      </c>
      <c r="I225" s="7">
        <v>0</v>
      </c>
      <c r="J225" s="7">
        <v>0</v>
      </c>
      <c r="K225" s="7">
        <v>239</v>
      </c>
      <c r="L225" s="7">
        <v>758</v>
      </c>
      <c r="M225" s="7">
        <f t="shared" si="4"/>
        <v>997</v>
      </c>
      <c r="N225" s="7">
        <v>2210</v>
      </c>
    </row>
    <row r="226" spans="1:14" x14ac:dyDescent="0.25">
      <c r="A226" s="7">
        <v>4445114986</v>
      </c>
      <c r="B226" s="6">
        <v>42470</v>
      </c>
      <c r="C226" s="7">
        <v>6625</v>
      </c>
      <c r="D226" s="8">
        <v>4.4499998092651403</v>
      </c>
      <c r="E226" s="8">
        <v>0</v>
      </c>
      <c r="F226" s="8">
        <v>0</v>
      </c>
      <c r="G226" s="8">
        <v>4.4499998092651403</v>
      </c>
      <c r="H226" s="8">
        <v>0</v>
      </c>
      <c r="I226" s="7">
        <v>0</v>
      </c>
      <c r="J226" s="7">
        <v>0</v>
      </c>
      <c r="K226" s="7">
        <v>316</v>
      </c>
      <c r="L226" s="7">
        <v>755</v>
      </c>
      <c r="M226" s="7">
        <f t="shared" si="4"/>
        <v>1071</v>
      </c>
      <c r="N226" s="7">
        <v>2424</v>
      </c>
    </row>
    <row r="227" spans="1:14" x14ac:dyDescent="0.25">
      <c r="A227" s="7">
        <v>4445114986</v>
      </c>
      <c r="B227" s="6">
        <v>42471</v>
      </c>
      <c r="C227" s="7">
        <v>5986</v>
      </c>
      <c r="D227" s="8">
        <v>4.1300001144409197</v>
      </c>
      <c r="E227" s="8">
        <v>1.95000004768372</v>
      </c>
      <c r="F227" s="8">
        <v>0.230000004172325</v>
      </c>
      <c r="G227" s="8">
        <v>1.95000004768372</v>
      </c>
      <c r="H227" s="8">
        <v>0</v>
      </c>
      <c r="I227" s="7">
        <v>23</v>
      </c>
      <c r="J227" s="7">
        <v>5</v>
      </c>
      <c r="K227" s="7">
        <v>195</v>
      </c>
      <c r="L227" s="7">
        <v>789</v>
      </c>
      <c r="M227" s="7">
        <f t="shared" si="4"/>
        <v>1012</v>
      </c>
      <c r="N227" s="7">
        <v>2297</v>
      </c>
    </row>
    <row r="228" spans="1:14" x14ac:dyDescent="0.25">
      <c r="A228" s="7">
        <v>4445114986</v>
      </c>
      <c r="B228" s="6">
        <v>42472</v>
      </c>
      <c r="C228" s="7">
        <v>278</v>
      </c>
      <c r="D228" s="8">
        <v>0.18999999761581399</v>
      </c>
      <c r="E228" s="8">
        <v>0</v>
      </c>
      <c r="F228" s="8">
        <v>0</v>
      </c>
      <c r="G228" s="8">
        <v>0.18999999761581399</v>
      </c>
      <c r="H228" s="8">
        <v>0</v>
      </c>
      <c r="I228" s="7">
        <v>0</v>
      </c>
      <c r="J228" s="7">
        <v>0</v>
      </c>
      <c r="K228" s="7">
        <v>20</v>
      </c>
      <c r="L228" s="7">
        <v>253</v>
      </c>
      <c r="M228" s="7">
        <f t="shared" si="4"/>
        <v>273</v>
      </c>
      <c r="N228" s="7">
        <v>745</v>
      </c>
    </row>
    <row r="229" spans="1:14" x14ac:dyDescent="0.25">
      <c r="A229" s="7">
        <v>4558609924</v>
      </c>
      <c r="B229" s="6">
        <v>42461</v>
      </c>
      <c r="C229" s="7">
        <v>5336</v>
      </c>
      <c r="D229" s="8">
        <v>3.5299999713897701</v>
      </c>
      <c r="E229" s="8">
        <v>0</v>
      </c>
      <c r="F229" s="8">
        <v>0</v>
      </c>
      <c r="G229" s="8">
        <v>3.5299999713897701</v>
      </c>
      <c r="H229" s="8">
        <v>0</v>
      </c>
      <c r="I229" s="7">
        <v>0</v>
      </c>
      <c r="J229" s="7">
        <v>0</v>
      </c>
      <c r="K229" s="7">
        <v>258</v>
      </c>
      <c r="L229" s="7">
        <v>1182</v>
      </c>
      <c r="M229" s="7">
        <f t="shared" si="4"/>
        <v>1440</v>
      </c>
      <c r="N229" s="7">
        <v>1902</v>
      </c>
    </row>
    <row r="230" spans="1:14" x14ac:dyDescent="0.25">
      <c r="A230" s="7">
        <v>4558609924</v>
      </c>
      <c r="B230" s="6">
        <v>42462</v>
      </c>
      <c r="C230" s="7">
        <v>3183</v>
      </c>
      <c r="D230" s="8">
        <v>2.0999999046325701</v>
      </c>
      <c r="E230" s="8">
        <v>0</v>
      </c>
      <c r="F230" s="8">
        <v>0</v>
      </c>
      <c r="G230" s="8">
        <v>2.0999999046325701</v>
      </c>
      <c r="H230" s="8">
        <v>0</v>
      </c>
      <c r="I230" s="7">
        <v>0</v>
      </c>
      <c r="J230" s="7">
        <v>0</v>
      </c>
      <c r="K230" s="7">
        <v>173</v>
      </c>
      <c r="L230" s="7">
        <v>1180</v>
      </c>
      <c r="M230" s="7">
        <f t="shared" si="4"/>
        <v>1353</v>
      </c>
      <c r="N230" s="7">
        <v>1680</v>
      </c>
    </row>
    <row r="231" spans="1:14" x14ac:dyDescent="0.25">
      <c r="A231" s="7">
        <v>4558609924</v>
      </c>
      <c r="B231" s="6">
        <v>42463</v>
      </c>
      <c r="C231" s="7">
        <v>6176</v>
      </c>
      <c r="D231" s="8">
        <v>4.0799999237060502</v>
      </c>
      <c r="E231" s="8">
        <v>7.0000000298023196E-2</v>
      </c>
      <c r="F231" s="8">
        <v>0.259999990463257</v>
      </c>
      <c r="G231" s="8">
        <v>3.75</v>
      </c>
      <c r="H231" s="8">
        <v>0</v>
      </c>
      <c r="I231" s="7">
        <v>1</v>
      </c>
      <c r="J231" s="7">
        <v>7</v>
      </c>
      <c r="K231" s="7">
        <v>269</v>
      </c>
      <c r="L231" s="7">
        <v>886</v>
      </c>
      <c r="M231" s="7">
        <f t="shared" si="4"/>
        <v>1163</v>
      </c>
      <c r="N231" s="7">
        <v>1901</v>
      </c>
    </row>
    <row r="232" spans="1:14" x14ac:dyDescent="0.25">
      <c r="A232" s="7">
        <v>4558609924</v>
      </c>
      <c r="B232" s="6">
        <v>42464</v>
      </c>
      <c r="C232" s="7">
        <v>8205</v>
      </c>
      <c r="D232" s="8">
        <v>5.4200000762939498</v>
      </c>
      <c r="E232" s="8">
        <v>0</v>
      </c>
      <c r="F232" s="8">
        <v>0</v>
      </c>
      <c r="G232" s="8">
        <v>5.4200000762939498</v>
      </c>
      <c r="H232" s="8">
        <v>0</v>
      </c>
      <c r="I232" s="7">
        <v>0</v>
      </c>
      <c r="J232" s="7">
        <v>0</v>
      </c>
      <c r="K232" s="7">
        <v>367</v>
      </c>
      <c r="L232" s="7">
        <v>1073</v>
      </c>
      <c r="M232" s="7">
        <f t="shared" si="4"/>
        <v>1440</v>
      </c>
      <c r="N232" s="7">
        <v>2078</v>
      </c>
    </row>
    <row r="233" spans="1:14" x14ac:dyDescent="0.25">
      <c r="A233" s="7">
        <v>4558609924</v>
      </c>
      <c r="B233" s="6">
        <v>42465</v>
      </c>
      <c r="C233" s="7">
        <v>6799</v>
      </c>
      <c r="D233" s="8">
        <v>4.4899997711181596</v>
      </c>
      <c r="E233" s="8">
        <v>1.5900000333786</v>
      </c>
      <c r="F233" s="8">
        <v>0.86000001430511497</v>
      </c>
      <c r="G233" s="8">
        <v>2.03999996185303</v>
      </c>
      <c r="H233" s="8">
        <v>0</v>
      </c>
      <c r="I233" s="7">
        <v>24</v>
      </c>
      <c r="J233" s="7">
        <v>14</v>
      </c>
      <c r="K233" s="7">
        <v>185</v>
      </c>
      <c r="L233" s="7">
        <v>1217</v>
      </c>
      <c r="M233" s="7">
        <f t="shared" si="4"/>
        <v>1440</v>
      </c>
      <c r="N233" s="7">
        <v>1876</v>
      </c>
    </row>
    <row r="234" spans="1:14" x14ac:dyDescent="0.25">
      <c r="A234" s="7">
        <v>4558609924</v>
      </c>
      <c r="B234" s="6">
        <v>42466</v>
      </c>
      <c r="C234" s="7">
        <v>5668</v>
      </c>
      <c r="D234" s="8">
        <v>3.75</v>
      </c>
      <c r="E234" s="8">
        <v>0</v>
      </c>
      <c r="F234" s="8">
        <v>0</v>
      </c>
      <c r="G234" s="8">
        <v>3.75</v>
      </c>
      <c r="H234" s="8">
        <v>0</v>
      </c>
      <c r="I234" s="7">
        <v>0</v>
      </c>
      <c r="J234" s="7">
        <v>0</v>
      </c>
      <c r="K234" s="7">
        <v>259</v>
      </c>
      <c r="L234" s="7">
        <v>1181</v>
      </c>
      <c r="M234" s="7">
        <f t="shared" si="4"/>
        <v>1440</v>
      </c>
      <c r="N234" s="7">
        <v>1853</v>
      </c>
    </row>
    <row r="235" spans="1:14" x14ac:dyDescent="0.25">
      <c r="A235" s="7">
        <v>4558609924</v>
      </c>
      <c r="B235" s="6">
        <v>42467</v>
      </c>
      <c r="C235" s="7">
        <v>7998</v>
      </c>
      <c r="D235" s="8">
        <v>5.28999996185303</v>
      </c>
      <c r="E235" s="8">
        <v>0.50999999046325695</v>
      </c>
      <c r="F235" s="8">
        <v>0.25</v>
      </c>
      <c r="G235" s="8">
        <v>4.5300002098083496</v>
      </c>
      <c r="H235" s="8">
        <v>0</v>
      </c>
      <c r="I235" s="7">
        <v>27</v>
      </c>
      <c r="J235" s="7">
        <v>12</v>
      </c>
      <c r="K235" s="7">
        <v>296</v>
      </c>
      <c r="L235" s="7">
        <v>1105</v>
      </c>
      <c r="M235" s="7">
        <f t="shared" si="4"/>
        <v>1440</v>
      </c>
      <c r="N235" s="7">
        <v>2235</v>
      </c>
    </row>
    <row r="236" spans="1:14" x14ac:dyDescent="0.25">
      <c r="A236" s="7">
        <v>4558609924</v>
      </c>
      <c r="B236" s="6">
        <v>42468</v>
      </c>
      <c r="C236" s="7">
        <v>4195</v>
      </c>
      <c r="D236" s="8">
        <v>2.7699999809265101</v>
      </c>
      <c r="E236" s="8">
        <v>0</v>
      </c>
      <c r="F236" s="8">
        <v>0</v>
      </c>
      <c r="G236" s="8">
        <v>2.7699999809265101</v>
      </c>
      <c r="H236" s="8">
        <v>0</v>
      </c>
      <c r="I236" s="7">
        <v>0</v>
      </c>
      <c r="J236" s="7">
        <v>0</v>
      </c>
      <c r="K236" s="7">
        <v>241</v>
      </c>
      <c r="L236" s="7">
        <v>1199</v>
      </c>
      <c r="M236" s="7">
        <f t="shared" si="4"/>
        <v>1440</v>
      </c>
      <c r="N236" s="7">
        <v>1778</v>
      </c>
    </row>
    <row r="237" spans="1:14" x14ac:dyDescent="0.25">
      <c r="A237" s="7">
        <v>4558609924</v>
      </c>
      <c r="B237" s="6">
        <v>42469</v>
      </c>
      <c r="C237" s="7">
        <v>5512</v>
      </c>
      <c r="D237" s="8">
        <v>3.6400001049041699</v>
      </c>
      <c r="E237" s="8">
        <v>0</v>
      </c>
      <c r="F237" s="8">
        <v>0</v>
      </c>
      <c r="G237" s="8">
        <v>3.6400001049041699</v>
      </c>
      <c r="H237" s="8">
        <v>0</v>
      </c>
      <c r="I237" s="7">
        <v>0</v>
      </c>
      <c r="J237" s="7">
        <v>0</v>
      </c>
      <c r="K237" s="7">
        <v>276</v>
      </c>
      <c r="L237" s="7">
        <v>1164</v>
      </c>
      <c r="M237" s="7">
        <f t="shared" si="4"/>
        <v>1440</v>
      </c>
      <c r="N237" s="7">
        <v>1882</v>
      </c>
    </row>
    <row r="238" spans="1:14" x14ac:dyDescent="0.25">
      <c r="A238" s="7">
        <v>4558609924</v>
      </c>
      <c r="B238" s="6">
        <v>42470</v>
      </c>
      <c r="C238" s="7">
        <v>6263</v>
      </c>
      <c r="D238" s="8">
        <v>4.1399998664856001</v>
      </c>
      <c r="E238" s="8">
        <v>0</v>
      </c>
      <c r="F238" s="8">
        <v>0</v>
      </c>
      <c r="G238" s="8">
        <v>4.1300001144409197</v>
      </c>
      <c r="H238" s="8">
        <v>0</v>
      </c>
      <c r="I238" s="7">
        <v>0</v>
      </c>
      <c r="J238" s="7">
        <v>0</v>
      </c>
      <c r="K238" s="7">
        <v>290</v>
      </c>
      <c r="L238" s="7">
        <v>1150</v>
      </c>
      <c r="M238" s="7">
        <f t="shared" si="4"/>
        <v>1440</v>
      </c>
      <c r="N238" s="7">
        <v>1906</v>
      </c>
    </row>
    <row r="239" spans="1:14" x14ac:dyDescent="0.25">
      <c r="A239" s="7">
        <v>4558609924</v>
      </c>
      <c r="B239" s="6">
        <v>42471</v>
      </c>
      <c r="C239" s="7">
        <v>8828</v>
      </c>
      <c r="D239" s="8">
        <v>5.8400001525878897</v>
      </c>
      <c r="E239" s="8">
        <v>0</v>
      </c>
      <c r="F239" s="8">
        <v>0</v>
      </c>
      <c r="G239" s="8">
        <v>5.8400001525878897</v>
      </c>
      <c r="H239" s="8">
        <v>0</v>
      </c>
      <c r="I239" s="7">
        <v>0</v>
      </c>
      <c r="J239" s="7">
        <v>0</v>
      </c>
      <c r="K239" s="7">
        <v>308</v>
      </c>
      <c r="L239" s="7">
        <v>1132</v>
      </c>
      <c r="M239" s="7">
        <f t="shared" si="4"/>
        <v>1440</v>
      </c>
      <c r="N239" s="7">
        <v>2149</v>
      </c>
    </row>
    <row r="240" spans="1:14" x14ac:dyDescent="0.25">
      <c r="A240" s="7">
        <v>4558609924</v>
      </c>
      <c r="B240" s="6">
        <v>42472</v>
      </c>
      <c r="C240" s="7">
        <v>1260</v>
      </c>
      <c r="D240" s="8">
        <v>0.82999998331069902</v>
      </c>
      <c r="E240" s="8">
        <v>0</v>
      </c>
      <c r="F240" s="8">
        <v>0</v>
      </c>
      <c r="G240" s="8">
        <v>0.81999999284744296</v>
      </c>
      <c r="H240" s="8">
        <v>0</v>
      </c>
      <c r="I240" s="7">
        <v>0</v>
      </c>
      <c r="J240" s="7">
        <v>0</v>
      </c>
      <c r="K240" s="7">
        <v>76</v>
      </c>
      <c r="L240" s="7">
        <v>555</v>
      </c>
      <c r="M240" s="7">
        <f t="shared" si="4"/>
        <v>631</v>
      </c>
      <c r="N240" s="7">
        <v>722</v>
      </c>
    </row>
    <row r="241" spans="1:14" x14ac:dyDescent="0.25">
      <c r="A241" s="7">
        <v>4702921684</v>
      </c>
      <c r="B241" s="6">
        <v>42458</v>
      </c>
      <c r="C241" s="7">
        <v>6506</v>
      </c>
      <c r="D241" s="8">
        <v>5.2800002098083496</v>
      </c>
      <c r="E241" s="8">
        <v>0.33000001311302202</v>
      </c>
      <c r="F241" s="8">
        <v>0.270000010728836</v>
      </c>
      <c r="G241" s="8">
        <v>4.6700000762939498</v>
      </c>
      <c r="H241" s="8">
        <v>0</v>
      </c>
      <c r="I241" s="7">
        <v>4</v>
      </c>
      <c r="J241" s="7">
        <v>5</v>
      </c>
      <c r="K241" s="7">
        <v>241</v>
      </c>
      <c r="L241" s="7">
        <v>760</v>
      </c>
      <c r="M241" s="7">
        <f t="shared" si="4"/>
        <v>1010</v>
      </c>
      <c r="N241" s="7">
        <v>2886</v>
      </c>
    </row>
    <row r="242" spans="1:14" x14ac:dyDescent="0.25">
      <c r="A242" s="7">
        <v>4702921684</v>
      </c>
      <c r="B242" s="6">
        <v>42459</v>
      </c>
      <c r="C242" s="7">
        <v>7583</v>
      </c>
      <c r="D242" s="8">
        <v>6.1500000953674299</v>
      </c>
      <c r="E242" s="8">
        <v>0.25</v>
      </c>
      <c r="F242" s="8">
        <v>0.55000001192092896</v>
      </c>
      <c r="G242" s="8">
        <v>5.3499999046325701</v>
      </c>
      <c r="H242" s="8">
        <v>0</v>
      </c>
      <c r="I242" s="7">
        <v>3</v>
      </c>
      <c r="J242" s="7">
        <v>13</v>
      </c>
      <c r="K242" s="7">
        <v>227</v>
      </c>
      <c r="L242" s="7">
        <v>742</v>
      </c>
      <c r="M242" s="7">
        <f t="shared" si="4"/>
        <v>985</v>
      </c>
      <c r="N242" s="7">
        <v>2915</v>
      </c>
    </row>
    <row r="243" spans="1:14" x14ac:dyDescent="0.25">
      <c r="A243" s="7">
        <v>4702921684</v>
      </c>
      <c r="B243" s="6">
        <v>42460</v>
      </c>
      <c r="C243" s="7">
        <v>6963</v>
      </c>
      <c r="D243" s="8">
        <v>5.6500000953674299</v>
      </c>
      <c r="E243" s="8">
        <v>0</v>
      </c>
      <c r="F243" s="8">
        <v>0</v>
      </c>
      <c r="G243" s="8">
        <v>5.6500000953674299</v>
      </c>
      <c r="H243" s="8">
        <v>0</v>
      </c>
      <c r="I243" s="7">
        <v>0</v>
      </c>
      <c r="J243" s="7">
        <v>0</v>
      </c>
      <c r="K243" s="7">
        <v>256</v>
      </c>
      <c r="L243" s="7">
        <v>759</v>
      </c>
      <c r="M243" s="7">
        <f t="shared" si="4"/>
        <v>1015</v>
      </c>
      <c r="N243" s="7">
        <v>2895</v>
      </c>
    </row>
    <row r="244" spans="1:14" x14ac:dyDescent="0.25">
      <c r="A244" s="7">
        <v>4702921684</v>
      </c>
      <c r="B244" s="6">
        <v>42461</v>
      </c>
      <c r="C244" s="7">
        <v>7165</v>
      </c>
      <c r="D244" s="8">
        <v>5.8099999427795401</v>
      </c>
      <c r="E244" s="8">
        <v>0</v>
      </c>
      <c r="F244" s="8">
        <v>0.37000000476837203</v>
      </c>
      <c r="G244" s="8">
        <v>5.4400000572204599</v>
      </c>
      <c r="H244" s="8">
        <v>0</v>
      </c>
      <c r="I244" s="7">
        <v>0</v>
      </c>
      <c r="J244" s="7">
        <v>9</v>
      </c>
      <c r="K244" s="7">
        <v>248</v>
      </c>
      <c r="L244" s="7">
        <v>708</v>
      </c>
      <c r="M244" s="7">
        <f t="shared" si="4"/>
        <v>965</v>
      </c>
      <c r="N244" s="7">
        <v>2923</v>
      </c>
    </row>
    <row r="245" spans="1:14" x14ac:dyDescent="0.25">
      <c r="A245" s="7">
        <v>4702921684</v>
      </c>
      <c r="B245" s="6">
        <v>42462</v>
      </c>
      <c r="C245" s="7">
        <v>10328</v>
      </c>
      <c r="D245" s="8">
        <v>8.3800001144409197</v>
      </c>
      <c r="E245" s="8">
        <v>0</v>
      </c>
      <c r="F245" s="8">
        <v>1.46000003814697</v>
      </c>
      <c r="G245" s="8">
        <v>6.9200000762939498</v>
      </c>
      <c r="H245" s="8">
        <v>0</v>
      </c>
      <c r="I245" s="7">
        <v>0</v>
      </c>
      <c r="J245" s="7">
        <v>32</v>
      </c>
      <c r="K245" s="7">
        <v>367</v>
      </c>
      <c r="L245" s="7">
        <v>475</v>
      </c>
      <c r="M245" s="7">
        <f t="shared" si="4"/>
        <v>874</v>
      </c>
      <c r="N245" s="7">
        <v>3323</v>
      </c>
    </row>
    <row r="246" spans="1:14" x14ac:dyDescent="0.25">
      <c r="A246" s="7">
        <v>4702921684</v>
      </c>
      <c r="B246" s="6">
        <v>42463</v>
      </c>
      <c r="C246" s="7">
        <v>12116</v>
      </c>
      <c r="D246" s="8">
        <v>9.8299999237060494</v>
      </c>
      <c r="E246" s="8">
        <v>0.25</v>
      </c>
      <c r="F246" s="8">
        <v>2.8499999046325701</v>
      </c>
      <c r="G246" s="8">
        <v>6.7199997901916504</v>
      </c>
      <c r="H246" s="8">
        <v>0</v>
      </c>
      <c r="I246" s="7">
        <v>3</v>
      </c>
      <c r="J246" s="7">
        <v>57</v>
      </c>
      <c r="K246" s="7">
        <v>323</v>
      </c>
      <c r="L246" s="7">
        <v>471</v>
      </c>
      <c r="M246" s="7">
        <f t="shared" si="4"/>
        <v>854</v>
      </c>
      <c r="N246" s="7">
        <v>3357</v>
      </c>
    </row>
    <row r="247" spans="1:14" x14ac:dyDescent="0.25">
      <c r="A247" s="7">
        <v>4702921684</v>
      </c>
      <c r="B247" s="6">
        <v>42464</v>
      </c>
      <c r="C247" s="7">
        <v>7810</v>
      </c>
      <c r="D247" s="8">
        <v>6.3600001335143999</v>
      </c>
      <c r="E247" s="8">
        <v>0.479999989271164</v>
      </c>
      <c r="F247" s="8">
        <v>1.20000004768372</v>
      </c>
      <c r="G247" s="8">
        <v>4.6799998283386204</v>
      </c>
      <c r="H247" s="8">
        <v>0</v>
      </c>
      <c r="I247" s="7">
        <v>6</v>
      </c>
      <c r="J247" s="7">
        <v>27</v>
      </c>
      <c r="K247" s="7">
        <v>216</v>
      </c>
      <c r="L247" s="7">
        <v>746</v>
      </c>
      <c r="M247" s="7">
        <f t="shared" si="4"/>
        <v>995</v>
      </c>
      <c r="N247" s="7">
        <v>2931</v>
      </c>
    </row>
    <row r="248" spans="1:14" x14ac:dyDescent="0.25">
      <c r="A248" s="7">
        <v>4702921684</v>
      </c>
      <c r="B248" s="6">
        <v>42465</v>
      </c>
      <c r="C248" s="7">
        <v>6670</v>
      </c>
      <c r="D248" s="8">
        <v>5.4099998474121103</v>
      </c>
      <c r="E248" s="8">
        <v>1.2400000095367401</v>
      </c>
      <c r="F248" s="8">
        <v>0.80000001192092896</v>
      </c>
      <c r="G248" s="8">
        <v>3.3699998855590798</v>
      </c>
      <c r="H248" s="8">
        <v>0</v>
      </c>
      <c r="I248" s="7">
        <v>15</v>
      </c>
      <c r="J248" s="7">
        <v>16</v>
      </c>
      <c r="K248" s="7">
        <v>199</v>
      </c>
      <c r="L248" s="7">
        <v>770</v>
      </c>
      <c r="M248" s="7">
        <f t="shared" si="4"/>
        <v>1000</v>
      </c>
      <c r="N248" s="7">
        <v>2848</v>
      </c>
    </row>
    <row r="249" spans="1:14" x14ac:dyDescent="0.25">
      <c r="A249" s="7">
        <v>4702921684</v>
      </c>
      <c r="B249" s="6">
        <v>42466</v>
      </c>
      <c r="C249" s="7">
        <v>7605</v>
      </c>
      <c r="D249" s="8">
        <v>6.1799998283386204</v>
      </c>
      <c r="E249" s="8">
        <v>0.33000001311302202</v>
      </c>
      <c r="F249" s="8">
        <v>0.20999999344348899</v>
      </c>
      <c r="G249" s="8">
        <v>5.6300001144409197</v>
      </c>
      <c r="H249" s="8">
        <v>0</v>
      </c>
      <c r="I249" s="7">
        <v>4</v>
      </c>
      <c r="J249" s="7">
        <v>4</v>
      </c>
      <c r="K249" s="7">
        <v>248</v>
      </c>
      <c r="L249" s="7">
        <v>708</v>
      </c>
      <c r="M249" s="7">
        <f t="shared" si="4"/>
        <v>964</v>
      </c>
      <c r="N249" s="7">
        <v>2943</v>
      </c>
    </row>
    <row r="250" spans="1:14" x14ac:dyDescent="0.25">
      <c r="A250" s="7">
        <v>4702921684</v>
      </c>
      <c r="B250" s="6">
        <v>42467</v>
      </c>
      <c r="C250" s="7">
        <v>6585</v>
      </c>
      <c r="D250" s="8">
        <v>5.3400001525878897</v>
      </c>
      <c r="E250" s="8">
        <v>0</v>
      </c>
      <c r="F250" s="8">
        <v>0</v>
      </c>
      <c r="G250" s="8">
        <v>5.3400001525878897</v>
      </c>
      <c r="H250" s="8">
        <v>0</v>
      </c>
      <c r="I250" s="7">
        <v>0</v>
      </c>
      <c r="J250" s="7">
        <v>0</v>
      </c>
      <c r="K250" s="7">
        <v>210</v>
      </c>
      <c r="L250" s="7">
        <v>770</v>
      </c>
      <c r="M250" s="7">
        <f t="shared" si="4"/>
        <v>980</v>
      </c>
      <c r="N250" s="7">
        <v>2822</v>
      </c>
    </row>
    <row r="251" spans="1:14" x14ac:dyDescent="0.25">
      <c r="A251" s="7">
        <v>4702921684</v>
      </c>
      <c r="B251" s="6">
        <v>42468</v>
      </c>
      <c r="C251" s="7">
        <v>8184</v>
      </c>
      <c r="D251" s="8">
        <v>6.6399998664856001</v>
      </c>
      <c r="E251" s="8">
        <v>0</v>
      </c>
      <c r="F251" s="8">
        <v>0.62000000476837203</v>
      </c>
      <c r="G251" s="8">
        <v>5.9499998092651403</v>
      </c>
      <c r="H251" s="8">
        <v>0</v>
      </c>
      <c r="I251" s="7">
        <v>0</v>
      </c>
      <c r="J251" s="7">
        <v>15</v>
      </c>
      <c r="K251" s="7">
        <v>247</v>
      </c>
      <c r="L251" s="7">
        <v>808</v>
      </c>
      <c r="M251" s="7">
        <f t="shared" si="4"/>
        <v>1070</v>
      </c>
      <c r="N251" s="7">
        <v>2981</v>
      </c>
    </row>
    <row r="252" spans="1:14" x14ac:dyDescent="0.25">
      <c r="A252" s="7">
        <v>4702921684</v>
      </c>
      <c r="B252" s="6">
        <v>42469</v>
      </c>
      <c r="C252" s="7">
        <v>14002</v>
      </c>
      <c r="D252" s="8">
        <v>11.3599996566772</v>
      </c>
      <c r="E252" s="8">
        <v>0.61000001430511497</v>
      </c>
      <c r="F252" s="8">
        <v>2.6800000667571999</v>
      </c>
      <c r="G252" s="8">
        <v>8.0600004196166992</v>
      </c>
      <c r="H252" s="8">
        <v>0</v>
      </c>
      <c r="I252" s="7">
        <v>8</v>
      </c>
      <c r="J252" s="7">
        <v>56</v>
      </c>
      <c r="K252" s="7">
        <v>381</v>
      </c>
      <c r="L252" s="7">
        <v>407</v>
      </c>
      <c r="M252" s="7">
        <f t="shared" si="4"/>
        <v>852</v>
      </c>
      <c r="N252" s="7">
        <v>3597</v>
      </c>
    </row>
    <row r="253" spans="1:14" x14ac:dyDescent="0.25">
      <c r="A253" s="7">
        <v>4702921684</v>
      </c>
      <c r="B253" s="6">
        <v>42470</v>
      </c>
      <c r="C253" s="7">
        <v>11135</v>
      </c>
      <c r="D253" s="8">
        <v>9.0299997329711896</v>
      </c>
      <c r="E253" s="8">
        <v>7.9999998211860698E-2</v>
      </c>
      <c r="F253" s="8">
        <v>1.1599999666214</v>
      </c>
      <c r="G253" s="8">
        <v>7.78999996185303</v>
      </c>
      <c r="H253" s="8">
        <v>0</v>
      </c>
      <c r="I253" s="7">
        <v>1</v>
      </c>
      <c r="J253" s="7">
        <v>25</v>
      </c>
      <c r="K253" s="7">
        <v>331</v>
      </c>
      <c r="L253" s="7">
        <v>528</v>
      </c>
      <c r="M253" s="7">
        <f t="shared" si="4"/>
        <v>885</v>
      </c>
      <c r="N253" s="7">
        <v>3224</v>
      </c>
    </row>
    <row r="254" spans="1:14" x14ac:dyDescent="0.25">
      <c r="A254" s="7">
        <v>4702921684</v>
      </c>
      <c r="B254" s="6">
        <v>42471</v>
      </c>
      <c r="C254" s="7">
        <v>6499</v>
      </c>
      <c r="D254" s="8">
        <v>5.2699999809265101</v>
      </c>
      <c r="E254" s="8">
        <v>0</v>
      </c>
      <c r="F254" s="8">
        <v>0</v>
      </c>
      <c r="G254" s="8">
        <v>5.2699999809265101</v>
      </c>
      <c r="H254" s="8">
        <v>0</v>
      </c>
      <c r="I254" s="7">
        <v>0</v>
      </c>
      <c r="J254" s="7">
        <v>0</v>
      </c>
      <c r="K254" s="7">
        <v>207</v>
      </c>
      <c r="L254" s="7">
        <v>809</v>
      </c>
      <c r="M254" s="7">
        <f t="shared" si="4"/>
        <v>1016</v>
      </c>
      <c r="N254" s="7">
        <v>2677</v>
      </c>
    </row>
    <row r="255" spans="1:14" x14ac:dyDescent="0.25">
      <c r="A255" s="7">
        <v>5553957443</v>
      </c>
      <c r="B255" s="6">
        <v>42461</v>
      </c>
      <c r="C255" s="7">
        <v>12409</v>
      </c>
      <c r="D255" s="8">
        <v>8.1000003814697301</v>
      </c>
      <c r="E255" s="8">
        <v>2.9000000953674299</v>
      </c>
      <c r="F255" s="8">
        <v>0.62999999523162797</v>
      </c>
      <c r="G255" s="8">
        <v>4.5799999237060502</v>
      </c>
      <c r="H255" s="8">
        <v>0</v>
      </c>
      <c r="I255" s="7">
        <v>51</v>
      </c>
      <c r="J255" s="7">
        <v>12</v>
      </c>
      <c r="K255" s="7">
        <v>235</v>
      </c>
      <c r="L255" s="7">
        <v>782</v>
      </c>
      <c r="M255" s="7">
        <f t="shared" si="4"/>
        <v>1080</v>
      </c>
      <c r="N255" s="7">
        <v>2142</v>
      </c>
    </row>
    <row r="256" spans="1:14" x14ac:dyDescent="0.25">
      <c r="A256" s="7">
        <v>5553957443</v>
      </c>
      <c r="B256" s="6">
        <v>42462</v>
      </c>
      <c r="C256" s="7">
        <v>2937</v>
      </c>
      <c r="D256" s="8">
        <v>1.91999995708466</v>
      </c>
      <c r="E256" s="8">
        <v>0</v>
      </c>
      <c r="F256" s="8">
        <v>0</v>
      </c>
      <c r="G256" s="8">
        <v>1.9099999666214</v>
      </c>
      <c r="H256" s="8">
        <v>0</v>
      </c>
      <c r="I256" s="7">
        <v>0</v>
      </c>
      <c r="J256" s="7">
        <v>0</v>
      </c>
      <c r="K256" s="7">
        <v>181</v>
      </c>
      <c r="L256" s="7">
        <v>356</v>
      </c>
      <c r="M256" s="7">
        <f t="shared" si="4"/>
        <v>537</v>
      </c>
      <c r="N256" s="7">
        <v>1615</v>
      </c>
    </row>
    <row r="257" spans="1:14" x14ac:dyDescent="0.25">
      <c r="A257" s="7">
        <v>5553957443</v>
      </c>
      <c r="B257" s="6">
        <v>42463</v>
      </c>
      <c r="C257" s="7">
        <v>1515</v>
      </c>
      <c r="D257" s="8">
        <v>0.99000000953674305</v>
      </c>
      <c r="E257" s="8">
        <v>0</v>
      </c>
      <c r="F257" s="8">
        <v>0</v>
      </c>
      <c r="G257" s="8">
        <v>0.99000000953674305</v>
      </c>
      <c r="H257" s="8">
        <v>0</v>
      </c>
      <c r="I257" s="7">
        <v>0</v>
      </c>
      <c r="J257" s="7">
        <v>0</v>
      </c>
      <c r="K257" s="7">
        <v>93</v>
      </c>
      <c r="L257" s="7">
        <v>507</v>
      </c>
      <c r="M257" s="7">
        <f t="shared" si="4"/>
        <v>600</v>
      </c>
      <c r="N257" s="7">
        <v>1481</v>
      </c>
    </row>
    <row r="258" spans="1:14" x14ac:dyDescent="0.25">
      <c r="A258" s="7">
        <v>5553957443</v>
      </c>
      <c r="B258" s="6">
        <v>42464</v>
      </c>
      <c r="C258" s="7">
        <v>8921</v>
      </c>
      <c r="D258" s="8">
        <v>5.8800001144409197</v>
      </c>
      <c r="E258" s="8">
        <v>2.0699999332428001</v>
      </c>
      <c r="F258" s="8">
        <v>0.43999999761581399</v>
      </c>
      <c r="G258" s="8">
        <v>3.3599998950958301</v>
      </c>
      <c r="H258" s="8">
        <v>0</v>
      </c>
      <c r="I258" s="7">
        <v>27</v>
      </c>
      <c r="J258" s="7">
        <v>8</v>
      </c>
      <c r="K258" s="7">
        <v>198</v>
      </c>
      <c r="L258" s="7">
        <v>754</v>
      </c>
      <c r="M258" s="7">
        <f t="shared" si="4"/>
        <v>987</v>
      </c>
      <c r="N258" s="7">
        <v>1892</v>
      </c>
    </row>
    <row r="259" spans="1:14" x14ac:dyDescent="0.25">
      <c r="A259" s="7">
        <v>5553957443</v>
      </c>
      <c r="B259" s="6">
        <v>42465</v>
      </c>
      <c r="C259" s="7">
        <v>11306</v>
      </c>
      <c r="D259" s="8">
        <v>7.3800001144409197</v>
      </c>
      <c r="E259" s="8">
        <v>2.3099999427795401</v>
      </c>
      <c r="F259" s="8">
        <v>0.980000019073486</v>
      </c>
      <c r="G259" s="8">
        <v>4.0900001525878897</v>
      </c>
      <c r="H259" s="8">
        <v>0</v>
      </c>
      <c r="I259" s="7">
        <v>40</v>
      </c>
      <c r="J259" s="7">
        <v>26</v>
      </c>
      <c r="K259" s="7">
        <v>218</v>
      </c>
      <c r="L259" s="7">
        <v>772</v>
      </c>
      <c r="M259" s="7">
        <f t="shared" si="4"/>
        <v>1056</v>
      </c>
      <c r="N259" s="7">
        <v>2086</v>
      </c>
    </row>
    <row r="260" spans="1:14" x14ac:dyDescent="0.25">
      <c r="A260" s="7">
        <v>5553957443</v>
      </c>
      <c r="B260" s="6">
        <v>42466</v>
      </c>
      <c r="C260" s="7">
        <v>12252</v>
      </c>
      <c r="D260" s="8">
        <v>8</v>
      </c>
      <c r="E260" s="8">
        <v>2.4100000858306898</v>
      </c>
      <c r="F260" s="8">
        <v>1.70000004768372</v>
      </c>
      <c r="G260" s="8">
        <v>3.8900001049041699</v>
      </c>
      <c r="H260" s="8">
        <v>0</v>
      </c>
      <c r="I260" s="7">
        <v>33</v>
      </c>
      <c r="J260" s="7">
        <v>28</v>
      </c>
      <c r="K260" s="7">
        <v>229</v>
      </c>
      <c r="L260" s="7">
        <v>745</v>
      </c>
      <c r="M260" s="7">
        <f t="shared" si="4"/>
        <v>1035</v>
      </c>
      <c r="N260" s="7">
        <v>2044</v>
      </c>
    </row>
    <row r="261" spans="1:14" x14ac:dyDescent="0.25">
      <c r="A261" s="7">
        <v>5553957443</v>
      </c>
      <c r="B261" s="6">
        <v>42467</v>
      </c>
      <c r="C261" s="7">
        <v>15444</v>
      </c>
      <c r="D261" s="8">
        <v>10.079999923706101</v>
      </c>
      <c r="E261" s="8">
        <v>3.2699999809265101</v>
      </c>
      <c r="F261" s="8">
        <v>1.7300000190734901</v>
      </c>
      <c r="G261" s="8">
        <v>5.0799999237060502</v>
      </c>
      <c r="H261" s="8">
        <v>0</v>
      </c>
      <c r="I261" s="7">
        <v>51</v>
      </c>
      <c r="J261" s="7">
        <v>39</v>
      </c>
      <c r="K261" s="7">
        <v>243</v>
      </c>
      <c r="L261" s="7">
        <v>731</v>
      </c>
      <c r="M261" s="7">
        <f t="shared" si="4"/>
        <v>1064</v>
      </c>
      <c r="N261" s="7">
        <v>2249</v>
      </c>
    </row>
    <row r="262" spans="1:14" x14ac:dyDescent="0.25">
      <c r="A262" s="7">
        <v>5553957443</v>
      </c>
      <c r="B262" s="6">
        <v>42468</v>
      </c>
      <c r="C262" s="7">
        <v>9938</v>
      </c>
      <c r="D262" s="8">
        <v>6.4899997711181596</v>
      </c>
      <c r="E262" s="8">
        <v>2.1400001049041699</v>
      </c>
      <c r="F262" s="8">
        <v>1.2799999713897701</v>
      </c>
      <c r="G262" s="8">
        <v>3.0799999237060498</v>
      </c>
      <c r="H262" s="8">
        <v>0</v>
      </c>
      <c r="I262" s="7">
        <v>38</v>
      </c>
      <c r="J262" s="7">
        <v>24</v>
      </c>
      <c r="K262" s="7">
        <v>193</v>
      </c>
      <c r="L262" s="7">
        <v>767</v>
      </c>
      <c r="M262" s="7">
        <f t="shared" si="4"/>
        <v>1022</v>
      </c>
      <c r="N262" s="7">
        <v>2019</v>
      </c>
    </row>
    <row r="263" spans="1:14" x14ac:dyDescent="0.25">
      <c r="A263" s="7">
        <v>5553957443</v>
      </c>
      <c r="B263" s="6">
        <v>42469</v>
      </c>
      <c r="C263" s="7">
        <v>4599</v>
      </c>
      <c r="D263" s="8">
        <v>3</v>
      </c>
      <c r="E263" s="8">
        <v>0</v>
      </c>
      <c r="F263" s="8">
        <v>0</v>
      </c>
      <c r="G263" s="8">
        <v>3</v>
      </c>
      <c r="H263" s="8">
        <v>0</v>
      </c>
      <c r="I263" s="7">
        <v>0</v>
      </c>
      <c r="J263" s="7">
        <v>0</v>
      </c>
      <c r="K263" s="7">
        <v>176</v>
      </c>
      <c r="L263" s="7">
        <v>578</v>
      </c>
      <c r="M263" s="7">
        <f t="shared" si="4"/>
        <v>754</v>
      </c>
      <c r="N263" s="7">
        <v>1692</v>
      </c>
    </row>
    <row r="264" spans="1:14" x14ac:dyDescent="0.25">
      <c r="A264" s="7">
        <v>5553957443</v>
      </c>
      <c r="B264" s="6">
        <v>42470</v>
      </c>
      <c r="C264" s="7">
        <v>5594</v>
      </c>
      <c r="D264" s="8">
        <v>3.6500000953674299</v>
      </c>
      <c r="E264" s="8">
        <v>0.28000000119209301</v>
      </c>
      <c r="F264" s="8">
        <v>1.4800000190734901</v>
      </c>
      <c r="G264" s="8">
        <v>1.8899999856948899</v>
      </c>
      <c r="H264" s="8">
        <v>0</v>
      </c>
      <c r="I264" s="7">
        <v>4</v>
      </c>
      <c r="J264" s="7">
        <v>25</v>
      </c>
      <c r="K264" s="7">
        <v>150</v>
      </c>
      <c r="L264" s="7">
        <v>552</v>
      </c>
      <c r="M264" s="7">
        <f t="shared" si="4"/>
        <v>731</v>
      </c>
      <c r="N264" s="7">
        <v>1712</v>
      </c>
    </row>
    <row r="265" spans="1:14" x14ac:dyDescent="0.25">
      <c r="A265" s="7">
        <v>5553957443</v>
      </c>
      <c r="B265" s="6">
        <v>42471</v>
      </c>
      <c r="C265" s="7">
        <v>11906</v>
      </c>
      <c r="D265" s="8">
        <v>7.7699999809265101</v>
      </c>
      <c r="E265" s="8">
        <v>2.2599999904632599</v>
      </c>
      <c r="F265" s="8">
        <v>1.5199999809265099</v>
      </c>
      <c r="G265" s="8">
        <v>3.9900000095367401</v>
      </c>
      <c r="H265" s="8">
        <v>0</v>
      </c>
      <c r="I265" s="7">
        <v>32</v>
      </c>
      <c r="J265" s="7">
        <v>27</v>
      </c>
      <c r="K265" s="7">
        <v>234</v>
      </c>
      <c r="L265" s="7">
        <v>688</v>
      </c>
      <c r="M265" s="7">
        <f t="shared" si="4"/>
        <v>981</v>
      </c>
      <c r="N265" s="7">
        <v>2065</v>
      </c>
    </row>
    <row r="266" spans="1:14" x14ac:dyDescent="0.25">
      <c r="A266" s="7">
        <v>5553957443</v>
      </c>
      <c r="B266" s="6">
        <v>42472</v>
      </c>
      <c r="C266" s="7">
        <v>3436</v>
      </c>
      <c r="D266" s="8">
        <v>2.2400000095367401</v>
      </c>
      <c r="E266" s="8">
        <v>0.5</v>
      </c>
      <c r="F266" s="8">
        <v>0.67000001668930098</v>
      </c>
      <c r="G266" s="8">
        <v>1.04999995231628</v>
      </c>
      <c r="H266" s="8">
        <v>0</v>
      </c>
      <c r="I266" s="7">
        <v>7</v>
      </c>
      <c r="J266" s="7">
        <v>11</v>
      </c>
      <c r="K266" s="7">
        <v>50</v>
      </c>
      <c r="L266" s="7">
        <v>61</v>
      </c>
      <c r="M266" s="7">
        <f t="shared" si="4"/>
        <v>129</v>
      </c>
      <c r="N266" s="7">
        <v>633</v>
      </c>
    </row>
    <row r="267" spans="1:14" x14ac:dyDescent="0.25">
      <c r="A267" s="7">
        <v>5577150313</v>
      </c>
      <c r="B267" s="6">
        <v>42461</v>
      </c>
      <c r="C267" s="7">
        <v>10461</v>
      </c>
      <c r="D267" s="8">
        <v>7.8699998855590803</v>
      </c>
      <c r="E267" s="8">
        <v>4.7600002288818404</v>
      </c>
      <c r="F267" s="8">
        <v>0.85000002384185802</v>
      </c>
      <c r="G267" s="8">
        <v>2.25</v>
      </c>
      <c r="H267" s="8">
        <v>0</v>
      </c>
      <c r="I267" s="7">
        <v>99</v>
      </c>
      <c r="J267" s="7">
        <v>31</v>
      </c>
      <c r="K267" s="7">
        <v>142</v>
      </c>
      <c r="L267" s="7">
        <v>721</v>
      </c>
      <c r="M267" s="7">
        <f t="shared" si="4"/>
        <v>993</v>
      </c>
      <c r="N267" s="7">
        <v>3625</v>
      </c>
    </row>
    <row r="268" spans="1:14" x14ac:dyDescent="0.25">
      <c r="A268" s="7">
        <v>5577150313</v>
      </c>
      <c r="B268" s="6">
        <v>42462</v>
      </c>
      <c r="C268" s="7">
        <v>14873</v>
      </c>
      <c r="D268" s="8">
        <v>11.1099996566772</v>
      </c>
      <c r="E268" s="8">
        <v>8.1899995803833008</v>
      </c>
      <c r="F268" s="8">
        <v>0.60000002384185802</v>
      </c>
      <c r="G268" s="8">
        <v>2.3099999427795401</v>
      </c>
      <c r="H268" s="8">
        <v>0</v>
      </c>
      <c r="I268" s="7">
        <v>202</v>
      </c>
      <c r="J268" s="7">
        <v>36</v>
      </c>
      <c r="K268" s="7">
        <v>153</v>
      </c>
      <c r="L268" s="7">
        <v>663</v>
      </c>
      <c r="M268" s="7">
        <f t="shared" si="4"/>
        <v>1054</v>
      </c>
      <c r="N268" s="7">
        <v>4430</v>
      </c>
    </row>
    <row r="269" spans="1:14" x14ac:dyDescent="0.25">
      <c r="A269" s="7">
        <v>5577150313</v>
      </c>
      <c r="B269" s="6">
        <v>42463</v>
      </c>
      <c r="C269" s="7">
        <v>9917</v>
      </c>
      <c r="D269" s="8">
        <v>7.4099998474121103</v>
      </c>
      <c r="E269" s="8">
        <v>1.9900000095367401</v>
      </c>
      <c r="F269" s="8">
        <v>0.97000002861022905</v>
      </c>
      <c r="G269" s="8">
        <v>4.4400000572204599</v>
      </c>
      <c r="H269" s="8">
        <v>0</v>
      </c>
      <c r="I269" s="7">
        <v>58</v>
      </c>
      <c r="J269" s="7">
        <v>27</v>
      </c>
      <c r="K269" s="7">
        <v>240</v>
      </c>
      <c r="L269" s="7">
        <v>700</v>
      </c>
      <c r="M269" s="7">
        <f t="shared" si="4"/>
        <v>1025</v>
      </c>
      <c r="N269" s="7">
        <v>3427</v>
      </c>
    </row>
    <row r="270" spans="1:14" x14ac:dyDescent="0.25">
      <c r="A270" s="7">
        <v>5577150313</v>
      </c>
      <c r="B270" s="6">
        <v>42464</v>
      </c>
      <c r="C270" s="7">
        <v>7401</v>
      </c>
      <c r="D270" s="8">
        <v>5.5599999427795401</v>
      </c>
      <c r="E270" s="8">
        <v>2.3199999332428001</v>
      </c>
      <c r="F270" s="8">
        <v>0.36000001430511502</v>
      </c>
      <c r="G270" s="8">
        <v>2.8800001144409202</v>
      </c>
      <c r="H270" s="8">
        <v>0</v>
      </c>
      <c r="I270" s="7">
        <v>70</v>
      </c>
      <c r="J270" s="7">
        <v>19</v>
      </c>
      <c r="K270" s="7">
        <v>204</v>
      </c>
      <c r="L270" s="7">
        <v>689</v>
      </c>
      <c r="M270" s="7">
        <f t="shared" si="4"/>
        <v>982</v>
      </c>
      <c r="N270" s="7">
        <v>3492</v>
      </c>
    </row>
    <row r="271" spans="1:14" x14ac:dyDescent="0.25">
      <c r="A271" s="7">
        <v>5577150313</v>
      </c>
      <c r="B271" s="6">
        <v>42465</v>
      </c>
      <c r="C271" s="7">
        <v>8964</v>
      </c>
      <c r="D271" s="8">
        <v>6.6999998092651403</v>
      </c>
      <c r="E271" s="8">
        <v>3.9700000286102299</v>
      </c>
      <c r="F271" s="8">
        <v>0.18999999761581399</v>
      </c>
      <c r="G271" s="8">
        <v>2.5299999713897701</v>
      </c>
      <c r="H271" s="8">
        <v>0</v>
      </c>
      <c r="I271" s="7">
        <v>107</v>
      </c>
      <c r="J271" s="7">
        <v>18</v>
      </c>
      <c r="K271" s="7">
        <v>145</v>
      </c>
      <c r="L271" s="7">
        <v>756</v>
      </c>
      <c r="M271" s="7">
        <f t="shared" si="4"/>
        <v>1026</v>
      </c>
      <c r="N271" s="7">
        <v>3597</v>
      </c>
    </row>
    <row r="272" spans="1:14" x14ac:dyDescent="0.25">
      <c r="A272" s="7">
        <v>5577150313</v>
      </c>
      <c r="B272" s="6">
        <v>42466</v>
      </c>
      <c r="C272" s="7">
        <v>11080</v>
      </c>
      <c r="D272" s="8">
        <v>8.3000001907348597</v>
      </c>
      <c r="E272" s="8">
        <v>3.1300001144409202</v>
      </c>
      <c r="F272" s="8">
        <v>1.37000000476837</v>
      </c>
      <c r="G272" s="8">
        <v>3.8099999427795401</v>
      </c>
      <c r="H272" s="8">
        <v>0</v>
      </c>
      <c r="I272" s="7">
        <v>83</v>
      </c>
      <c r="J272" s="7">
        <v>52</v>
      </c>
      <c r="K272" s="7">
        <v>190</v>
      </c>
      <c r="L272" s="7">
        <v>695</v>
      </c>
      <c r="M272" s="7">
        <f t="shared" si="4"/>
        <v>1020</v>
      </c>
      <c r="N272" s="7">
        <v>3765</v>
      </c>
    </row>
    <row r="273" spans="1:14" x14ac:dyDescent="0.25">
      <c r="A273" s="7">
        <v>5577150313</v>
      </c>
      <c r="B273" s="6">
        <v>42467</v>
      </c>
      <c r="C273" s="7">
        <v>4499</v>
      </c>
      <c r="D273" s="8">
        <v>3.3599998950958301</v>
      </c>
      <c r="E273" s="8">
        <v>0.88999998569488503</v>
      </c>
      <c r="F273" s="8">
        <v>0.259999990463257</v>
      </c>
      <c r="G273" s="8">
        <v>2.21000003814697</v>
      </c>
      <c r="H273" s="8">
        <v>0</v>
      </c>
      <c r="I273" s="7">
        <v>31</v>
      </c>
      <c r="J273" s="7">
        <v>11</v>
      </c>
      <c r="K273" s="7">
        <v>146</v>
      </c>
      <c r="L273" s="7">
        <v>756</v>
      </c>
      <c r="M273" s="7">
        <f t="shared" si="4"/>
        <v>944</v>
      </c>
      <c r="N273" s="7">
        <v>2775</v>
      </c>
    </row>
    <row r="274" spans="1:14" x14ac:dyDescent="0.25">
      <c r="A274" s="7">
        <v>5577150313</v>
      </c>
      <c r="B274" s="6">
        <v>42468</v>
      </c>
      <c r="C274" s="7">
        <v>4363</v>
      </c>
      <c r="D274" s="8">
        <v>3.2599999904632599</v>
      </c>
      <c r="E274" s="8">
        <v>0.129999995231628</v>
      </c>
      <c r="F274" s="8">
        <v>5.9999998658895499E-2</v>
      </c>
      <c r="G274" s="8">
        <v>3.0799999237060498</v>
      </c>
      <c r="H274" s="8">
        <v>0</v>
      </c>
      <c r="I274" s="7">
        <v>8</v>
      </c>
      <c r="J274" s="7">
        <v>2</v>
      </c>
      <c r="K274" s="7">
        <v>156</v>
      </c>
      <c r="L274" s="7">
        <v>813</v>
      </c>
      <c r="M274" s="7">
        <f t="shared" si="4"/>
        <v>979</v>
      </c>
      <c r="N274" s="7">
        <v>2486</v>
      </c>
    </row>
    <row r="275" spans="1:14" x14ac:dyDescent="0.25">
      <c r="A275" s="7">
        <v>5577150313</v>
      </c>
      <c r="B275" s="6">
        <v>42469</v>
      </c>
      <c r="C275" s="7">
        <v>10494</v>
      </c>
      <c r="D275" s="8">
        <v>7.8400001525878897</v>
      </c>
      <c r="E275" s="8">
        <v>4.9099998474121103</v>
      </c>
      <c r="F275" s="8">
        <v>0.77999997138977095</v>
      </c>
      <c r="G275" s="8">
        <v>2.1500000953674299</v>
      </c>
      <c r="H275" s="8">
        <v>0</v>
      </c>
      <c r="I275" s="7">
        <v>123</v>
      </c>
      <c r="J275" s="7">
        <v>62</v>
      </c>
      <c r="K275" s="7">
        <v>138</v>
      </c>
      <c r="L275" s="7">
        <v>601</v>
      </c>
      <c r="M275" s="7">
        <f t="shared" si="4"/>
        <v>924</v>
      </c>
      <c r="N275" s="7">
        <v>3817</v>
      </c>
    </row>
    <row r="276" spans="1:14" x14ac:dyDescent="0.25">
      <c r="A276" s="7">
        <v>5577150313</v>
      </c>
      <c r="B276" s="6">
        <v>42470</v>
      </c>
      <c r="C276" s="7">
        <v>9776</v>
      </c>
      <c r="D276" s="8">
        <v>7.3800001144409197</v>
      </c>
      <c r="E276" s="8">
        <v>2.9300000667571999</v>
      </c>
      <c r="F276" s="8">
        <v>1.4299999475479099</v>
      </c>
      <c r="G276" s="8">
        <v>3.0199999809265101</v>
      </c>
      <c r="H276" s="8">
        <v>0</v>
      </c>
      <c r="I276" s="7">
        <v>80</v>
      </c>
      <c r="J276" s="7">
        <v>35</v>
      </c>
      <c r="K276" s="7">
        <v>162</v>
      </c>
      <c r="L276" s="7">
        <v>721</v>
      </c>
      <c r="M276" s="7">
        <f t="shared" si="4"/>
        <v>998</v>
      </c>
      <c r="N276" s="7">
        <v>3378</v>
      </c>
    </row>
    <row r="277" spans="1:14" x14ac:dyDescent="0.25">
      <c r="A277" s="7">
        <v>5577150313</v>
      </c>
      <c r="B277" s="6">
        <v>42471</v>
      </c>
      <c r="C277" s="7">
        <v>2862</v>
      </c>
      <c r="D277" s="8">
        <v>2.1400001049041699</v>
      </c>
      <c r="E277" s="8">
        <v>1.03999996185303</v>
      </c>
      <c r="F277" s="8">
        <v>0.25</v>
      </c>
      <c r="G277" s="8">
        <v>0.83999997377395597</v>
      </c>
      <c r="H277" s="8">
        <v>0</v>
      </c>
      <c r="I277" s="7">
        <v>39</v>
      </c>
      <c r="J277" s="7">
        <v>17</v>
      </c>
      <c r="K277" s="7">
        <v>54</v>
      </c>
      <c r="L277" s="7">
        <v>209</v>
      </c>
      <c r="M277" s="7">
        <f t="shared" si="4"/>
        <v>319</v>
      </c>
      <c r="N277" s="7">
        <v>1511</v>
      </c>
    </row>
    <row r="278" spans="1:14" x14ac:dyDescent="0.25">
      <c r="A278" s="7">
        <v>6117666160</v>
      </c>
      <c r="B278" s="6">
        <v>42461</v>
      </c>
      <c r="C278" s="7">
        <v>7444</v>
      </c>
      <c r="D278" s="8">
        <v>5.6199998855590803</v>
      </c>
      <c r="E278" s="8">
        <v>0</v>
      </c>
      <c r="F278" s="8">
        <v>0</v>
      </c>
      <c r="G278" s="8">
        <v>5.6199998855590803</v>
      </c>
      <c r="H278" s="8">
        <v>0</v>
      </c>
      <c r="I278" s="7">
        <v>0</v>
      </c>
      <c r="J278" s="7">
        <v>0</v>
      </c>
      <c r="K278" s="7">
        <v>286</v>
      </c>
      <c r="L278" s="7">
        <v>568</v>
      </c>
      <c r="M278" s="7">
        <f t="shared" si="4"/>
        <v>854</v>
      </c>
      <c r="N278" s="7">
        <v>2210</v>
      </c>
    </row>
    <row r="279" spans="1:14" x14ac:dyDescent="0.25">
      <c r="A279" s="7">
        <v>6117666160</v>
      </c>
      <c r="B279" s="6">
        <v>42462</v>
      </c>
      <c r="C279" s="7">
        <v>19658</v>
      </c>
      <c r="D279" s="8">
        <v>14.8400001525879</v>
      </c>
      <c r="E279" s="8">
        <v>0.239999994635582</v>
      </c>
      <c r="F279" s="8">
        <v>2.0899999141693102</v>
      </c>
      <c r="G279" s="8">
        <v>12.5100002288818</v>
      </c>
      <c r="H279" s="8">
        <v>0</v>
      </c>
      <c r="I279" s="7">
        <v>3</v>
      </c>
      <c r="J279" s="7">
        <v>30</v>
      </c>
      <c r="K279" s="7">
        <v>475</v>
      </c>
      <c r="L279" s="7">
        <v>466</v>
      </c>
      <c r="M279" s="7">
        <f t="shared" si="4"/>
        <v>974</v>
      </c>
      <c r="N279" s="7">
        <v>2884</v>
      </c>
    </row>
    <row r="280" spans="1:14" x14ac:dyDescent="0.25">
      <c r="A280" s="7">
        <v>6117666160</v>
      </c>
      <c r="B280" s="6">
        <v>42464</v>
      </c>
      <c r="C280" s="7">
        <v>8468</v>
      </c>
      <c r="D280" s="8">
        <v>6.3899998664856001</v>
      </c>
      <c r="E280" s="8">
        <v>0.18000000715255701</v>
      </c>
      <c r="F280" s="8">
        <v>0.63999998569488503</v>
      </c>
      <c r="G280" s="8">
        <v>5.5700001716613796</v>
      </c>
      <c r="H280" s="8">
        <v>0</v>
      </c>
      <c r="I280" s="7">
        <v>2</v>
      </c>
      <c r="J280" s="7">
        <v>11</v>
      </c>
      <c r="K280" s="7">
        <v>279</v>
      </c>
      <c r="L280" s="7">
        <v>1148</v>
      </c>
      <c r="M280" s="7">
        <f t="shared" si="4"/>
        <v>1440</v>
      </c>
      <c r="N280" s="7">
        <v>2262</v>
      </c>
    </row>
    <row r="281" spans="1:14" x14ac:dyDescent="0.25">
      <c r="A281" s="7">
        <v>6117666160</v>
      </c>
      <c r="B281" s="6">
        <v>42465</v>
      </c>
      <c r="C281" s="7">
        <v>9910</v>
      </c>
      <c r="D281" s="8">
        <v>7.4800000190734899</v>
      </c>
      <c r="E281" s="8">
        <v>0</v>
      </c>
      <c r="F281" s="8">
        <v>0</v>
      </c>
      <c r="G281" s="8">
        <v>7.4800000190734899</v>
      </c>
      <c r="H281" s="8">
        <v>0</v>
      </c>
      <c r="I281" s="7">
        <v>0</v>
      </c>
      <c r="J281" s="7">
        <v>0</v>
      </c>
      <c r="K281" s="7">
        <v>384</v>
      </c>
      <c r="L281" s="7">
        <v>990</v>
      </c>
      <c r="M281" s="7">
        <f t="shared" si="4"/>
        <v>1374</v>
      </c>
      <c r="N281" s="7">
        <v>2445</v>
      </c>
    </row>
    <row r="282" spans="1:14" x14ac:dyDescent="0.25">
      <c r="A282" s="7">
        <v>6117666160</v>
      </c>
      <c r="B282" s="6">
        <v>42466</v>
      </c>
      <c r="C282" s="7">
        <v>12409</v>
      </c>
      <c r="D282" s="8">
        <v>9.3699998855590803</v>
      </c>
      <c r="E282" s="8">
        <v>0</v>
      </c>
      <c r="F282" s="8">
        <v>0</v>
      </c>
      <c r="G282" s="8">
        <v>9.3699998855590803</v>
      </c>
      <c r="H282" s="8">
        <v>0</v>
      </c>
      <c r="I282" s="7">
        <v>0</v>
      </c>
      <c r="J282" s="7">
        <v>0</v>
      </c>
      <c r="K282" s="7">
        <v>491</v>
      </c>
      <c r="L282" s="7">
        <v>388</v>
      </c>
      <c r="M282" s="7">
        <f t="shared" si="4"/>
        <v>879</v>
      </c>
      <c r="N282" s="7">
        <v>2694</v>
      </c>
    </row>
    <row r="283" spans="1:14" x14ac:dyDescent="0.25">
      <c r="A283" s="7">
        <v>6117666160</v>
      </c>
      <c r="B283" s="6">
        <v>42467</v>
      </c>
      <c r="C283" s="7">
        <v>4853</v>
      </c>
      <c r="D283" s="8">
        <v>3.6600000858306898</v>
      </c>
      <c r="E283" s="8">
        <v>0</v>
      </c>
      <c r="F283" s="8">
        <v>0</v>
      </c>
      <c r="G283" s="8">
        <v>3.6600000858306898</v>
      </c>
      <c r="H283" s="8">
        <v>0</v>
      </c>
      <c r="I283" s="7">
        <v>0</v>
      </c>
      <c r="J283" s="7">
        <v>0</v>
      </c>
      <c r="K283" s="7">
        <v>156</v>
      </c>
      <c r="L283" s="7">
        <v>770</v>
      </c>
      <c r="M283" s="7">
        <f t="shared" si="4"/>
        <v>926</v>
      </c>
      <c r="N283" s="7">
        <v>1903</v>
      </c>
    </row>
    <row r="284" spans="1:14" x14ac:dyDescent="0.25">
      <c r="A284" s="7">
        <v>6117666160</v>
      </c>
      <c r="B284" s="6">
        <v>42468</v>
      </c>
      <c r="C284" s="7">
        <v>8955</v>
      </c>
      <c r="D284" s="8">
        <v>6.7600002288818404</v>
      </c>
      <c r="E284" s="8">
        <v>0</v>
      </c>
      <c r="F284" s="8">
        <v>0</v>
      </c>
      <c r="G284" s="8">
        <v>6.7300000190734899</v>
      </c>
      <c r="H284" s="8">
        <v>0</v>
      </c>
      <c r="I284" s="7">
        <v>0</v>
      </c>
      <c r="J284" s="7">
        <v>0</v>
      </c>
      <c r="K284" s="7">
        <v>422</v>
      </c>
      <c r="L284" s="7">
        <v>1018</v>
      </c>
      <c r="M284" s="7">
        <f t="shared" ref="M284:M331" si="5">I284+J284+K284+L284</f>
        <v>1440</v>
      </c>
      <c r="N284" s="7">
        <v>2482</v>
      </c>
    </row>
    <row r="285" spans="1:14" x14ac:dyDescent="0.25">
      <c r="A285" s="7">
        <v>6117666160</v>
      </c>
      <c r="B285" s="6">
        <v>42469</v>
      </c>
      <c r="C285" s="7">
        <v>10789</v>
      </c>
      <c r="D285" s="8">
        <v>8.1499996185302699</v>
      </c>
      <c r="E285" s="8">
        <v>0</v>
      </c>
      <c r="F285" s="8">
        <v>0</v>
      </c>
      <c r="G285" s="8">
        <v>8.1499996185302699</v>
      </c>
      <c r="H285" s="8">
        <v>0</v>
      </c>
      <c r="I285" s="7">
        <v>0</v>
      </c>
      <c r="J285" s="7">
        <v>0</v>
      </c>
      <c r="K285" s="7">
        <v>506</v>
      </c>
      <c r="L285" s="7">
        <v>413</v>
      </c>
      <c r="M285" s="7">
        <f t="shared" si="5"/>
        <v>919</v>
      </c>
      <c r="N285" s="7">
        <v>2617</v>
      </c>
    </row>
    <row r="286" spans="1:14" x14ac:dyDescent="0.25">
      <c r="A286" s="7">
        <v>6290855005</v>
      </c>
      <c r="B286" s="6">
        <v>42461</v>
      </c>
      <c r="C286" s="7">
        <v>6633</v>
      </c>
      <c r="D286" s="8">
        <v>5.0100002288818404</v>
      </c>
      <c r="E286" s="8">
        <v>0</v>
      </c>
      <c r="F286" s="8">
        <v>0</v>
      </c>
      <c r="G286" s="8">
        <v>5.0100002288818404</v>
      </c>
      <c r="H286" s="8">
        <v>0</v>
      </c>
      <c r="I286" s="7">
        <v>0</v>
      </c>
      <c r="J286" s="7">
        <v>0</v>
      </c>
      <c r="K286" s="7">
        <v>280</v>
      </c>
      <c r="L286" s="7">
        <v>1160</v>
      </c>
      <c r="M286" s="7">
        <f t="shared" si="5"/>
        <v>1440</v>
      </c>
      <c r="N286" s="7">
        <v>2778</v>
      </c>
    </row>
    <row r="287" spans="1:14" x14ac:dyDescent="0.25">
      <c r="A287" s="7">
        <v>6290855005</v>
      </c>
      <c r="B287" s="6">
        <v>42462</v>
      </c>
      <c r="C287" s="7">
        <v>9548</v>
      </c>
      <c r="D287" s="8">
        <v>7.2199997901916504</v>
      </c>
      <c r="E287" s="8">
        <v>2.0199999809265101</v>
      </c>
      <c r="F287" s="8">
        <v>3.6800000667571999</v>
      </c>
      <c r="G287" s="8">
        <v>1.5199999809265099</v>
      </c>
      <c r="H287" s="8">
        <v>0</v>
      </c>
      <c r="I287" s="7">
        <v>25</v>
      </c>
      <c r="J287" s="7">
        <v>107</v>
      </c>
      <c r="K287" s="7">
        <v>113</v>
      </c>
      <c r="L287" s="7">
        <v>1195</v>
      </c>
      <c r="M287" s="7">
        <f t="shared" si="5"/>
        <v>1440</v>
      </c>
      <c r="N287" s="7">
        <v>3119</v>
      </c>
    </row>
    <row r="288" spans="1:14" x14ac:dyDescent="0.25">
      <c r="A288" s="7">
        <v>6391747486</v>
      </c>
      <c r="B288" s="6">
        <v>42462</v>
      </c>
      <c r="C288" s="7">
        <v>2101</v>
      </c>
      <c r="D288" s="8">
        <v>2.0299999713897701</v>
      </c>
      <c r="E288" s="8">
        <v>2.0299999713897701</v>
      </c>
      <c r="F288" s="8">
        <v>0</v>
      </c>
      <c r="G288" s="8">
        <v>0</v>
      </c>
      <c r="H288" s="8">
        <v>0</v>
      </c>
      <c r="I288" s="7">
        <v>46</v>
      </c>
      <c r="J288" s="7">
        <v>0</v>
      </c>
      <c r="K288" s="7">
        <v>0</v>
      </c>
      <c r="L288" s="7">
        <v>1394</v>
      </c>
      <c r="M288" s="7">
        <f t="shared" si="5"/>
        <v>1440</v>
      </c>
      <c r="N288" s="7">
        <v>2224</v>
      </c>
    </row>
    <row r="289" spans="1:14" x14ac:dyDescent="0.25">
      <c r="A289" s="7">
        <v>6391747486</v>
      </c>
      <c r="B289" s="6">
        <v>42465</v>
      </c>
      <c r="C289" s="7">
        <v>9766</v>
      </c>
      <c r="D289" s="8">
        <v>7.5100002288818404</v>
      </c>
      <c r="E289" s="8">
        <v>0</v>
      </c>
      <c r="F289" s="8">
        <v>5.0000000745058101E-2</v>
      </c>
      <c r="G289" s="8">
        <v>7.46000003814697</v>
      </c>
      <c r="H289" s="8">
        <v>0</v>
      </c>
      <c r="I289" s="7">
        <v>0</v>
      </c>
      <c r="J289" s="7">
        <v>6</v>
      </c>
      <c r="K289" s="7">
        <v>301</v>
      </c>
      <c r="L289" s="7">
        <v>1133</v>
      </c>
      <c r="M289" s="7">
        <f t="shared" si="5"/>
        <v>1440</v>
      </c>
      <c r="N289" s="7">
        <v>2442</v>
      </c>
    </row>
    <row r="290" spans="1:14" x14ac:dyDescent="0.25">
      <c r="A290" s="7">
        <v>6391747486</v>
      </c>
      <c r="B290" s="6">
        <v>42466</v>
      </c>
      <c r="C290" s="7">
        <v>165</v>
      </c>
      <c r="D290" s="8">
        <v>0.129999995231628</v>
      </c>
      <c r="E290" s="8">
        <v>0</v>
      </c>
      <c r="F290" s="8">
        <v>0</v>
      </c>
      <c r="G290" s="8">
        <v>0.129999995231628</v>
      </c>
      <c r="H290" s="8">
        <v>0</v>
      </c>
      <c r="I290" s="7">
        <v>0</v>
      </c>
      <c r="J290" s="7">
        <v>0</v>
      </c>
      <c r="K290" s="7">
        <v>8</v>
      </c>
      <c r="L290" s="7">
        <v>1432</v>
      </c>
      <c r="M290" s="7">
        <f t="shared" si="5"/>
        <v>1440</v>
      </c>
      <c r="N290" s="7">
        <v>1849</v>
      </c>
    </row>
    <row r="291" spans="1:14" x14ac:dyDescent="0.25">
      <c r="A291" s="7">
        <v>6775888955</v>
      </c>
      <c r="B291" s="6">
        <v>42461</v>
      </c>
      <c r="C291" s="7">
        <v>7225</v>
      </c>
      <c r="D291" s="8">
        <v>5.1799998283386204</v>
      </c>
      <c r="E291" s="8">
        <v>1.7300000190734901</v>
      </c>
      <c r="F291" s="8">
        <v>1.2699999809265099</v>
      </c>
      <c r="G291" s="8">
        <v>2.1800000667571999</v>
      </c>
      <c r="H291" s="8">
        <v>0</v>
      </c>
      <c r="I291" s="7">
        <v>25</v>
      </c>
      <c r="J291" s="7">
        <v>50</v>
      </c>
      <c r="K291" s="7">
        <v>163</v>
      </c>
      <c r="L291" s="7">
        <v>1189</v>
      </c>
      <c r="M291" s="7">
        <f t="shared" si="5"/>
        <v>1427</v>
      </c>
      <c r="N291" s="7">
        <v>3065</v>
      </c>
    </row>
    <row r="292" spans="1:14" x14ac:dyDescent="0.25">
      <c r="A292" s="7">
        <v>6775888955</v>
      </c>
      <c r="B292" s="6">
        <v>42462</v>
      </c>
      <c r="C292" s="7">
        <v>1988</v>
      </c>
      <c r="D292" s="8">
        <v>1.4299999475479099</v>
      </c>
      <c r="E292" s="8">
        <v>0</v>
      </c>
      <c r="F292" s="8">
        <v>0</v>
      </c>
      <c r="G292" s="8">
        <v>1.4299999475479099</v>
      </c>
      <c r="H292" s="8">
        <v>0</v>
      </c>
      <c r="I292" s="7">
        <v>0</v>
      </c>
      <c r="J292" s="7">
        <v>0</v>
      </c>
      <c r="K292" s="7">
        <v>79</v>
      </c>
      <c r="L292" s="7">
        <v>909</v>
      </c>
      <c r="M292" s="7">
        <f t="shared" si="5"/>
        <v>988</v>
      </c>
      <c r="N292" s="7">
        <v>2207</v>
      </c>
    </row>
    <row r="293" spans="1:14" x14ac:dyDescent="0.25">
      <c r="A293" s="7">
        <v>6775888955</v>
      </c>
      <c r="B293" s="6">
        <v>42463</v>
      </c>
      <c r="C293" s="7">
        <v>1577</v>
      </c>
      <c r="D293" s="8">
        <v>1.12999999523163</v>
      </c>
      <c r="E293" s="8">
        <v>7.0000000298023196E-2</v>
      </c>
      <c r="F293" s="8">
        <v>0.88999998569488503</v>
      </c>
      <c r="G293" s="8">
        <v>0.17000000178813901</v>
      </c>
      <c r="H293" s="8">
        <v>0</v>
      </c>
      <c r="I293" s="7">
        <v>1</v>
      </c>
      <c r="J293" s="7">
        <v>17</v>
      </c>
      <c r="K293" s="7">
        <v>8</v>
      </c>
      <c r="L293" s="7">
        <v>1414</v>
      </c>
      <c r="M293" s="7">
        <f t="shared" si="5"/>
        <v>1440</v>
      </c>
      <c r="N293" s="7">
        <v>1977</v>
      </c>
    </row>
    <row r="294" spans="1:14" x14ac:dyDescent="0.25">
      <c r="A294" s="7">
        <v>6775888955</v>
      </c>
      <c r="B294" s="6">
        <v>42465</v>
      </c>
      <c r="C294" s="7">
        <v>9348</v>
      </c>
      <c r="D294" s="8">
        <v>6.6999998092651403</v>
      </c>
      <c r="E294" s="8">
        <v>1.12999999523163</v>
      </c>
      <c r="F294" s="8">
        <v>2.03999996185303</v>
      </c>
      <c r="G294" s="8">
        <v>3.1400001049041699</v>
      </c>
      <c r="H294" s="8">
        <v>0</v>
      </c>
      <c r="I294" s="7">
        <v>56</v>
      </c>
      <c r="J294" s="7">
        <v>133</v>
      </c>
      <c r="K294" s="7">
        <v>240</v>
      </c>
      <c r="L294" s="7">
        <v>1011</v>
      </c>
      <c r="M294" s="7">
        <f t="shared" si="5"/>
        <v>1440</v>
      </c>
      <c r="N294" s="7">
        <v>4286</v>
      </c>
    </row>
    <row r="295" spans="1:14" x14ac:dyDescent="0.25">
      <c r="A295" s="7">
        <v>6775888955</v>
      </c>
      <c r="B295" s="6">
        <v>42466</v>
      </c>
      <c r="C295" s="7">
        <v>11761</v>
      </c>
      <c r="D295" s="8">
        <v>8.4300003051757795</v>
      </c>
      <c r="E295" s="8">
        <v>1.3099999427795399</v>
      </c>
      <c r="F295" s="8">
        <v>2.4400000572204599</v>
      </c>
      <c r="G295" s="8">
        <v>4.6799998283386204</v>
      </c>
      <c r="H295" s="8">
        <v>0</v>
      </c>
      <c r="I295" s="7">
        <v>24</v>
      </c>
      <c r="J295" s="7">
        <v>99</v>
      </c>
      <c r="K295" s="7">
        <v>300</v>
      </c>
      <c r="L295" s="7">
        <v>550</v>
      </c>
      <c r="M295" s="7">
        <f t="shared" si="5"/>
        <v>973</v>
      </c>
      <c r="N295" s="7">
        <v>3920</v>
      </c>
    </row>
    <row r="296" spans="1:14" x14ac:dyDescent="0.25">
      <c r="A296" s="7">
        <v>6775888955</v>
      </c>
      <c r="B296" s="6">
        <v>42467</v>
      </c>
      <c r="C296" s="7">
        <v>13987</v>
      </c>
      <c r="D296" s="8">
        <v>10.0299997329712</v>
      </c>
      <c r="E296" s="8">
        <v>2.8699998855590798</v>
      </c>
      <c r="F296" s="8">
        <v>3.3399999141693102</v>
      </c>
      <c r="G296" s="8">
        <v>3.8199999332428001</v>
      </c>
      <c r="H296" s="8">
        <v>0</v>
      </c>
      <c r="I296" s="7">
        <v>46</v>
      </c>
      <c r="J296" s="7">
        <v>114</v>
      </c>
      <c r="K296" s="7">
        <v>250</v>
      </c>
      <c r="L296" s="7">
        <v>739</v>
      </c>
      <c r="M296" s="7">
        <f t="shared" si="5"/>
        <v>1149</v>
      </c>
      <c r="N296" s="7">
        <v>3856</v>
      </c>
    </row>
    <row r="297" spans="1:14" x14ac:dyDescent="0.25">
      <c r="A297" s="7">
        <v>6775888955</v>
      </c>
      <c r="B297" s="6">
        <v>42468</v>
      </c>
      <c r="C297" s="7">
        <v>4131</v>
      </c>
      <c r="D297" s="8">
        <v>2.96000003814697</v>
      </c>
      <c r="E297" s="8">
        <v>1.37000000476837</v>
      </c>
      <c r="F297" s="8">
        <v>0.61000001430511497</v>
      </c>
      <c r="G297" s="8">
        <v>0.980000019073486</v>
      </c>
      <c r="H297" s="8">
        <v>0</v>
      </c>
      <c r="I297" s="7">
        <v>27</v>
      </c>
      <c r="J297" s="7">
        <v>30</v>
      </c>
      <c r="K297" s="7">
        <v>75</v>
      </c>
      <c r="L297" s="7">
        <v>1308</v>
      </c>
      <c r="M297" s="7">
        <f t="shared" si="5"/>
        <v>1440</v>
      </c>
      <c r="N297" s="7">
        <v>2584</v>
      </c>
    </row>
    <row r="298" spans="1:14" x14ac:dyDescent="0.25">
      <c r="A298" s="7">
        <v>6775888955</v>
      </c>
      <c r="B298" s="6">
        <v>42469</v>
      </c>
      <c r="C298" s="7">
        <v>14</v>
      </c>
      <c r="D298" s="8">
        <v>9.9999997764825804E-3</v>
      </c>
      <c r="E298" s="8">
        <v>0</v>
      </c>
      <c r="F298" s="8">
        <v>0</v>
      </c>
      <c r="G298" s="8">
        <v>9.9999997764825804E-3</v>
      </c>
      <c r="H298" s="8">
        <v>0</v>
      </c>
      <c r="I298" s="7">
        <v>0</v>
      </c>
      <c r="J298" s="7">
        <v>0</v>
      </c>
      <c r="K298" s="7">
        <v>1</v>
      </c>
      <c r="L298" s="7">
        <v>601</v>
      </c>
      <c r="M298" s="7">
        <f t="shared" si="5"/>
        <v>602</v>
      </c>
      <c r="N298" s="7">
        <v>787</v>
      </c>
    </row>
    <row r="299" spans="1:14" x14ac:dyDescent="0.25">
      <c r="A299" s="7">
        <v>6962181067</v>
      </c>
      <c r="B299" s="6">
        <v>42459</v>
      </c>
      <c r="C299" s="7">
        <v>15491</v>
      </c>
      <c r="D299" s="8">
        <v>10.2399997711182</v>
      </c>
      <c r="E299" s="8">
        <v>1.28999996185303</v>
      </c>
      <c r="F299" s="8">
        <v>4.4899997711181596</v>
      </c>
      <c r="G299" s="8">
        <v>4.46000003814697</v>
      </c>
      <c r="H299" s="8">
        <v>0</v>
      </c>
      <c r="I299" s="7">
        <v>18</v>
      </c>
      <c r="J299" s="7">
        <v>77</v>
      </c>
      <c r="K299" s="7">
        <v>272</v>
      </c>
      <c r="L299" s="7">
        <v>641</v>
      </c>
      <c r="M299" s="7">
        <f t="shared" si="5"/>
        <v>1008</v>
      </c>
      <c r="N299" s="7">
        <v>2244</v>
      </c>
    </row>
    <row r="300" spans="1:14" x14ac:dyDescent="0.25">
      <c r="A300" s="7">
        <v>6962181067</v>
      </c>
      <c r="B300" s="6">
        <v>42460</v>
      </c>
      <c r="C300" s="7">
        <v>14097</v>
      </c>
      <c r="D300" s="8">
        <v>9.3199996948242205</v>
      </c>
      <c r="E300" s="8">
        <v>3.5</v>
      </c>
      <c r="F300" s="8">
        <v>1.91999995708466</v>
      </c>
      <c r="G300" s="8">
        <v>3.9000000953674299</v>
      </c>
      <c r="H300" s="8">
        <v>0</v>
      </c>
      <c r="I300" s="7">
        <v>50</v>
      </c>
      <c r="J300" s="7">
        <v>32</v>
      </c>
      <c r="K300" s="7">
        <v>234</v>
      </c>
      <c r="L300" s="7">
        <v>595</v>
      </c>
      <c r="M300" s="7">
        <f t="shared" si="5"/>
        <v>911</v>
      </c>
      <c r="N300" s="7">
        <v>2188</v>
      </c>
    </row>
    <row r="301" spans="1:14" x14ac:dyDescent="0.25">
      <c r="A301" s="7">
        <v>6962181067</v>
      </c>
      <c r="B301" s="6">
        <v>42461</v>
      </c>
      <c r="C301" s="7">
        <v>10467</v>
      </c>
      <c r="D301" s="8">
        <v>6.9800000190734899</v>
      </c>
      <c r="E301" s="8">
        <v>0.69999998807907104</v>
      </c>
      <c r="F301" s="8">
        <v>2.4300000667571999</v>
      </c>
      <c r="G301" s="8">
        <v>3.8499999046325701</v>
      </c>
      <c r="H301" s="8">
        <v>0</v>
      </c>
      <c r="I301" s="7">
        <v>9</v>
      </c>
      <c r="J301" s="7">
        <v>45</v>
      </c>
      <c r="K301" s="7">
        <v>252</v>
      </c>
      <c r="L301" s="7">
        <v>602</v>
      </c>
      <c r="M301" s="7">
        <f t="shared" si="5"/>
        <v>908</v>
      </c>
      <c r="N301" s="7">
        <v>2014</v>
      </c>
    </row>
    <row r="302" spans="1:14" x14ac:dyDescent="0.25">
      <c r="A302" s="7">
        <v>6962181067</v>
      </c>
      <c r="B302" s="6">
        <v>42462</v>
      </c>
      <c r="C302" s="7">
        <v>12437</v>
      </c>
      <c r="D302" s="8">
        <v>8.3000001907348597</v>
      </c>
      <c r="E302" s="8">
        <v>3.7599999904632599</v>
      </c>
      <c r="F302" s="8">
        <v>1.28999996185303</v>
      </c>
      <c r="G302" s="8">
        <v>3.2400000095367401</v>
      </c>
      <c r="H302" s="8">
        <v>0</v>
      </c>
      <c r="I302" s="7">
        <v>50</v>
      </c>
      <c r="J302" s="7">
        <v>24</v>
      </c>
      <c r="K302" s="7">
        <v>219</v>
      </c>
      <c r="L302" s="7">
        <v>732</v>
      </c>
      <c r="M302" s="7">
        <f t="shared" si="5"/>
        <v>1025</v>
      </c>
      <c r="N302" s="7">
        <v>2115</v>
      </c>
    </row>
    <row r="303" spans="1:14" x14ac:dyDescent="0.25">
      <c r="A303" s="7">
        <v>6962181067</v>
      </c>
      <c r="B303" s="6">
        <v>42463</v>
      </c>
      <c r="C303" s="7">
        <v>12307</v>
      </c>
      <c r="D303" s="8">
        <v>8.1400003433227504</v>
      </c>
      <c r="E303" s="8">
        <v>1.0099999904632599</v>
      </c>
      <c r="F303" s="8">
        <v>3.2599999904632599</v>
      </c>
      <c r="G303" s="8">
        <v>3.8699998855590798</v>
      </c>
      <c r="H303" s="8">
        <v>0</v>
      </c>
      <c r="I303" s="7">
        <v>14</v>
      </c>
      <c r="J303" s="7">
        <v>51</v>
      </c>
      <c r="K303" s="7">
        <v>218</v>
      </c>
      <c r="L303" s="7">
        <v>589</v>
      </c>
      <c r="M303" s="7">
        <f t="shared" si="5"/>
        <v>872</v>
      </c>
      <c r="N303" s="7">
        <v>2055</v>
      </c>
    </row>
    <row r="304" spans="1:14" x14ac:dyDescent="0.25">
      <c r="A304" s="7">
        <v>6962181067</v>
      </c>
      <c r="B304" s="6">
        <v>42464</v>
      </c>
      <c r="C304" s="7">
        <v>18952</v>
      </c>
      <c r="D304" s="8">
        <v>12.800000190734901</v>
      </c>
      <c r="E304" s="8">
        <v>5.9099998474121103</v>
      </c>
      <c r="F304" s="8">
        <v>1.2300000190734901</v>
      </c>
      <c r="G304" s="8">
        <v>5.6599998474121103</v>
      </c>
      <c r="H304" s="8">
        <v>0</v>
      </c>
      <c r="I304" s="7">
        <v>73</v>
      </c>
      <c r="J304" s="7">
        <v>20</v>
      </c>
      <c r="K304" s="7">
        <v>327</v>
      </c>
      <c r="L304" s="7">
        <v>570</v>
      </c>
      <c r="M304" s="7">
        <f t="shared" si="5"/>
        <v>990</v>
      </c>
      <c r="N304" s="7">
        <v>2437</v>
      </c>
    </row>
    <row r="305" spans="1:14" x14ac:dyDescent="0.25">
      <c r="A305" s="7">
        <v>6962181067</v>
      </c>
      <c r="B305" s="6">
        <v>42465</v>
      </c>
      <c r="C305" s="7">
        <v>12010</v>
      </c>
      <c r="D305" s="8">
        <v>7.9400000572204599</v>
      </c>
      <c r="E305" s="8">
        <v>2.3800001144409202</v>
      </c>
      <c r="F305" s="8">
        <v>0.94999998807907104</v>
      </c>
      <c r="G305" s="8">
        <v>4.6100001335143999</v>
      </c>
      <c r="H305" s="8">
        <v>0</v>
      </c>
      <c r="I305" s="7">
        <v>38</v>
      </c>
      <c r="J305" s="7">
        <v>17</v>
      </c>
      <c r="K305" s="7">
        <v>287</v>
      </c>
      <c r="L305" s="7">
        <v>692</v>
      </c>
      <c r="M305" s="7">
        <f t="shared" si="5"/>
        <v>1034</v>
      </c>
      <c r="N305" s="7">
        <v>2158</v>
      </c>
    </row>
    <row r="306" spans="1:14" x14ac:dyDescent="0.25">
      <c r="A306" s="7">
        <v>6962181067</v>
      </c>
      <c r="B306" s="6">
        <v>42466</v>
      </c>
      <c r="C306" s="7">
        <v>12480</v>
      </c>
      <c r="D306" s="8">
        <v>8.8599996566772496</v>
      </c>
      <c r="E306" s="8">
        <v>4.1799998283386204</v>
      </c>
      <c r="F306" s="8">
        <v>0.68999999761581399</v>
      </c>
      <c r="G306" s="8">
        <v>4</v>
      </c>
      <c r="H306" s="8">
        <v>0</v>
      </c>
      <c r="I306" s="7">
        <v>55</v>
      </c>
      <c r="J306" s="7">
        <v>14</v>
      </c>
      <c r="K306" s="7">
        <v>276</v>
      </c>
      <c r="L306" s="7">
        <v>593</v>
      </c>
      <c r="M306" s="7">
        <f t="shared" si="5"/>
        <v>938</v>
      </c>
      <c r="N306" s="7">
        <v>2170</v>
      </c>
    </row>
    <row r="307" spans="1:14" x14ac:dyDescent="0.25">
      <c r="A307" s="7">
        <v>6962181067</v>
      </c>
      <c r="B307" s="6">
        <v>42467</v>
      </c>
      <c r="C307" s="7">
        <v>13417</v>
      </c>
      <c r="D307" s="8">
        <v>9.6499996185302699</v>
      </c>
      <c r="E307" s="8">
        <v>3.3900001049041699</v>
      </c>
      <c r="F307" s="8">
        <v>1.25</v>
      </c>
      <c r="G307" s="8">
        <v>4.9099998474121103</v>
      </c>
      <c r="H307" s="8">
        <v>0.10000000149011599</v>
      </c>
      <c r="I307" s="7">
        <v>45</v>
      </c>
      <c r="J307" s="7">
        <v>16</v>
      </c>
      <c r="K307" s="7">
        <v>284</v>
      </c>
      <c r="L307" s="7">
        <v>665</v>
      </c>
      <c r="M307" s="7">
        <f t="shared" si="5"/>
        <v>1010</v>
      </c>
      <c r="N307" s="7">
        <v>2244</v>
      </c>
    </row>
    <row r="308" spans="1:14" x14ac:dyDescent="0.25">
      <c r="A308" s="7">
        <v>6962181067</v>
      </c>
      <c r="B308" s="6">
        <v>42468</v>
      </c>
      <c r="C308" s="7">
        <v>14400</v>
      </c>
      <c r="D308" s="8">
        <v>10.8800001144409</v>
      </c>
      <c r="E308" s="8">
        <v>2.4700000286102299</v>
      </c>
      <c r="F308" s="8">
        <v>2.8800001144409202</v>
      </c>
      <c r="G308" s="8">
        <v>5.5300002098083496</v>
      </c>
      <c r="H308" s="8">
        <v>0</v>
      </c>
      <c r="I308" s="7">
        <v>27</v>
      </c>
      <c r="J308" s="7">
        <v>37</v>
      </c>
      <c r="K308" s="7">
        <v>276</v>
      </c>
      <c r="L308" s="7">
        <v>697</v>
      </c>
      <c r="M308" s="7">
        <f t="shared" si="5"/>
        <v>1037</v>
      </c>
      <c r="N308" s="7">
        <v>2188</v>
      </c>
    </row>
    <row r="309" spans="1:14" x14ac:dyDescent="0.25">
      <c r="A309" s="7">
        <v>6962181067</v>
      </c>
      <c r="B309" s="6">
        <v>42469</v>
      </c>
      <c r="C309" s="7">
        <v>12495</v>
      </c>
      <c r="D309" s="8">
        <v>8.2600002288818395</v>
      </c>
      <c r="E309" s="8">
        <v>2.21000003814697</v>
      </c>
      <c r="F309" s="8">
        <v>1.0900000333786</v>
      </c>
      <c r="G309" s="8">
        <v>4.96000003814697</v>
      </c>
      <c r="H309" s="8">
        <v>0</v>
      </c>
      <c r="I309" s="7">
        <v>33</v>
      </c>
      <c r="J309" s="7">
        <v>19</v>
      </c>
      <c r="K309" s="7">
        <v>324</v>
      </c>
      <c r="L309" s="7">
        <v>609</v>
      </c>
      <c r="M309" s="7">
        <f t="shared" si="5"/>
        <v>985</v>
      </c>
      <c r="N309" s="7">
        <v>2231</v>
      </c>
    </row>
    <row r="310" spans="1:14" x14ac:dyDescent="0.25">
      <c r="A310" s="7">
        <v>6962181067</v>
      </c>
      <c r="B310" s="6">
        <v>42470</v>
      </c>
      <c r="C310" s="7">
        <v>10148</v>
      </c>
      <c r="D310" s="8">
        <v>6.71000003814697</v>
      </c>
      <c r="E310" s="8">
        <v>1.3600000143051101</v>
      </c>
      <c r="F310" s="8">
        <v>0.21999999880790699</v>
      </c>
      <c r="G310" s="8">
        <v>5.1300001144409197</v>
      </c>
      <c r="H310" s="8">
        <v>0</v>
      </c>
      <c r="I310" s="7">
        <v>19</v>
      </c>
      <c r="J310" s="7">
        <v>7</v>
      </c>
      <c r="K310" s="7">
        <v>306</v>
      </c>
      <c r="L310" s="7">
        <v>679</v>
      </c>
      <c r="M310" s="7">
        <f t="shared" si="5"/>
        <v>1011</v>
      </c>
      <c r="N310" s="7">
        <v>2100</v>
      </c>
    </row>
    <row r="311" spans="1:14" x14ac:dyDescent="0.25">
      <c r="A311" s="7">
        <v>6962181067</v>
      </c>
      <c r="B311" s="6">
        <v>42471</v>
      </c>
      <c r="C311" s="7">
        <v>12362</v>
      </c>
      <c r="D311" s="8">
        <v>9.0900001525878906</v>
      </c>
      <c r="E311" s="8">
        <v>1.0900000333786</v>
      </c>
      <c r="F311" s="8">
        <v>2.7300000190734899</v>
      </c>
      <c r="G311" s="8">
        <v>5.2699999809265101</v>
      </c>
      <c r="H311" s="8">
        <v>0</v>
      </c>
      <c r="I311" s="7">
        <v>21</v>
      </c>
      <c r="J311" s="7">
        <v>38</v>
      </c>
      <c r="K311" s="7">
        <v>297</v>
      </c>
      <c r="L311" s="7">
        <v>678</v>
      </c>
      <c r="M311" s="7">
        <f t="shared" si="5"/>
        <v>1034</v>
      </c>
      <c r="N311" s="7">
        <v>2188</v>
      </c>
    </row>
    <row r="312" spans="1:14" x14ac:dyDescent="0.25">
      <c r="A312" s="7">
        <v>6962181067</v>
      </c>
      <c r="B312" s="6">
        <v>42472</v>
      </c>
      <c r="C312" s="7">
        <v>5893</v>
      </c>
      <c r="D312" s="8">
        <v>3.9000000953674299</v>
      </c>
      <c r="E312" s="8">
        <v>2.8800001144409202</v>
      </c>
      <c r="F312" s="8">
        <v>0.56000000238418601</v>
      </c>
      <c r="G312" s="8">
        <v>0.46000000834464999</v>
      </c>
      <c r="H312" s="8">
        <v>0</v>
      </c>
      <c r="I312" s="7">
        <v>43</v>
      </c>
      <c r="J312" s="7">
        <v>9</v>
      </c>
      <c r="K312" s="7">
        <v>48</v>
      </c>
      <c r="L312" s="7">
        <v>146</v>
      </c>
      <c r="M312" s="7">
        <f t="shared" si="5"/>
        <v>246</v>
      </c>
      <c r="N312" s="7">
        <v>917</v>
      </c>
    </row>
    <row r="313" spans="1:14" x14ac:dyDescent="0.25">
      <c r="A313" s="7">
        <v>7007744171</v>
      </c>
      <c r="B313" s="6">
        <v>42461</v>
      </c>
      <c r="C313" s="7">
        <v>11680</v>
      </c>
      <c r="D313" s="8">
        <v>9.0600004196166992</v>
      </c>
      <c r="E313" s="8">
        <v>4.4899997711181596</v>
      </c>
      <c r="F313" s="8">
        <v>0.33000001311302202</v>
      </c>
      <c r="G313" s="8">
        <v>4.2399997711181596</v>
      </c>
      <c r="H313" s="8">
        <v>0</v>
      </c>
      <c r="I313" s="7">
        <v>50</v>
      </c>
      <c r="J313" s="7">
        <v>7</v>
      </c>
      <c r="K313" s="7">
        <v>244</v>
      </c>
      <c r="L313" s="7">
        <v>1139</v>
      </c>
      <c r="M313" s="7">
        <f t="shared" si="5"/>
        <v>1440</v>
      </c>
      <c r="N313" s="7">
        <v>2573</v>
      </c>
    </row>
    <row r="314" spans="1:14" x14ac:dyDescent="0.25">
      <c r="A314" s="7">
        <v>7007744171</v>
      </c>
      <c r="B314" s="6">
        <v>42462</v>
      </c>
      <c r="C314" s="7">
        <v>10976</v>
      </c>
      <c r="D314" s="8">
        <v>7.3400001525878897</v>
      </c>
      <c r="E314" s="8">
        <v>0.55000001192092896</v>
      </c>
      <c r="F314" s="8">
        <v>0.67000001668930098</v>
      </c>
      <c r="G314" s="8">
        <v>6.1300001144409197</v>
      </c>
      <c r="H314" s="8">
        <v>0</v>
      </c>
      <c r="I314" s="7">
        <v>9</v>
      </c>
      <c r="J314" s="7">
        <v>16</v>
      </c>
      <c r="K314" s="7">
        <v>271</v>
      </c>
      <c r="L314" s="7">
        <v>1075</v>
      </c>
      <c r="M314" s="7">
        <f t="shared" si="5"/>
        <v>1371</v>
      </c>
      <c r="N314" s="7">
        <v>2575</v>
      </c>
    </row>
    <row r="315" spans="1:14" x14ac:dyDescent="0.25">
      <c r="A315" s="7">
        <v>7007744171</v>
      </c>
      <c r="B315" s="6">
        <v>42463</v>
      </c>
      <c r="C315" s="7">
        <v>16806</v>
      </c>
      <c r="D315" s="8">
        <v>11.2399997711182</v>
      </c>
      <c r="E315" s="8">
        <v>6.4099998474121103</v>
      </c>
      <c r="F315" s="8">
        <v>1.37000000476837</v>
      </c>
      <c r="G315" s="8">
        <v>3.4700000286102299</v>
      </c>
      <c r="H315" s="8">
        <v>0</v>
      </c>
      <c r="I315" s="7">
        <v>104</v>
      </c>
      <c r="J315" s="7">
        <v>31</v>
      </c>
      <c r="K315" s="7">
        <v>230</v>
      </c>
      <c r="L315" s="7">
        <v>1002</v>
      </c>
      <c r="M315" s="7">
        <f t="shared" si="5"/>
        <v>1367</v>
      </c>
      <c r="N315" s="7">
        <v>3086</v>
      </c>
    </row>
    <row r="316" spans="1:14" x14ac:dyDescent="0.25">
      <c r="A316" s="7">
        <v>7007744171</v>
      </c>
      <c r="B316" s="6">
        <v>42464</v>
      </c>
      <c r="C316" s="7">
        <v>15266</v>
      </c>
      <c r="D316" s="8">
        <v>11.3999996185303</v>
      </c>
      <c r="E316" s="8">
        <v>5.8000001907348597</v>
      </c>
      <c r="F316" s="8">
        <v>0.75999999046325695</v>
      </c>
      <c r="G316" s="8">
        <v>4.78999996185303</v>
      </c>
      <c r="H316" s="8">
        <v>5.0000000745058101E-2</v>
      </c>
      <c r="I316" s="7">
        <v>70</v>
      </c>
      <c r="J316" s="7">
        <v>21</v>
      </c>
      <c r="K316" s="7">
        <v>292</v>
      </c>
      <c r="L316" s="7">
        <v>1057</v>
      </c>
      <c r="M316" s="7">
        <f t="shared" si="5"/>
        <v>1440</v>
      </c>
      <c r="N316" s="7">
        <v>2886</v>
      </c>
    </row>
    <row r="317" spans="1:14" x14ac:dyDescent="0.25">
      <c r="A317" s="7">
        <v>7007744171</v>
      </c>
      <c r="B317" s="6">
        <v>42465</v>
      </c>
      <c r="C317" s="7">
        <v>12084</v>
      </c>
      <c r="D317" s="8">
        <v>9.1400003433227504</v>
      </c>
      <c r="E317" s="8">
        <v>4.3899998664856001</v>
      </c>
      <c r="F317" s="8">
        <v>0.46000000834464999</v>
      </c>
      <c r="G317" s="8">
        <v>4.28999996185303</v>
      </c>
      <c r="H317" s="8">
        <v>0</v>
      </c>
      <c r="I317" s="7">
        <v>50</v>
      </c>
      <c r="J317" s="7">
        <v>6</v>
      </c>
      <c r="K317" s="7">
        <v>284</v>
      </c>
      <c r="L317" s="7">
        <v>1030</v>
      </c>
      <c r="M317" s="7">
        <f t="shared" si="5"/>
        <v>1370</v>
      </c>
      <c r="N317" s="7">
        <v>2676</v>
      </c>
    </row>
    <row r="318" spans="1:14" x14ac:dyDescent="0.25">
      <c r="A318" s="7">
        <v>7007744171</v>
      </c>
      <c r="B318" s="6">
        <v>42466</v>
      </c>
      <c r="C318" s="7">
        <v>13513</v>
      </c>
      <c r="D318" s="8">
        <v>10.25</v>
      </c>
      <c r="E318" s="8">
        <v>5.3499999046325701</v>
      </c>
      <c r="F318" s="8">
        <v>0.33000001311302202</v>
      </c>
      <c r="G318" s="8">
        <v>4.5599999427795401</v>
      </c>
      <c r="H318" s="8">
        <v>0</v>
      </c>
      <c r="I318" s="7">
        <v>64</v>
      </c>
      <c r="J318" s="7">
        <v>8</v>
      </c>
      <c r="K318" s="7">
        <v>270</v>
      </c>
      <c r="L318" s="7">
        <v>1098</v>
      </c>
      <c r="M318" s="7">
        <f t="shared" si="5"/>
        <v>1440</v>
      </c>
      <c r="N318" s="7">
        <v>2811</v>
      </c>
    </row>
    <row r="319" spans="1:14" x14ac:dyDescent="0.25">
      <c r="A319" s="7">
        <v>7007744171</v>
      </c>
      <c r="B319" s="6">
        <v>42467</v>
      </c>
      <c r="C319" s="7">
        <v>14100</v>
      </c>
      <c r="D319" s="8">
        <v>10.579999923706101</v>
      </c>
      <c r="E319" s="8">
        <v>5.0999999046325701</v>
      </c>
      <c r="F319" s="8">
        <v>1.1900000572204601</v>
      </c>
      <c r="G319" s="8">
        <v>4.2800002098083496</v>
      </c>
      <c r="H319" s="8">
        <v>0</v>
      </c>
      <c r="I319" s="7">
        <v>61</v>
      </c>
      <c r="J319" s="7">
        <v>33</v>
      </c>
      <c r="K319" s="7">
        <v>265</v>
      </c>
      <c r="L319" s="7">
        <v>1015</v>
      </c>
      <c r="M319" s="7">
        <f t="shared" si="5"/>
        <v>1374</v>
      </c>
      <c r="N319" s="7">
        <v>2840</v>
      </c>
    </row>
    <row r="320" spans="1:14" x14ac:dyDescent="0.25">
      <c r="A320" s="7">
        <v>7007744171</v>
      </c>
      <c r="B320" s="6">
        <v>42468</v>
      </c>
      <c r="C320" s="7">
        <v>12627</v>
      </c>
      <c r="D320" s="8">
        <v>9.6499996185302699</v>
      </c>
      <c r="E320" s="8">
        <v>4.6999998092651403</v>
      </c>
      <c r="F320" s="8">
        <v>0.74000000953674305</v>
      </c>
      <c r="G320" s="8">
        <v>4.21000003814697</v>
      </c>
      <c r="H320" s="8">
        <v>0</v>
      </c>
      <c r="I320" s="7">
        <v>54</v>
      </c>
      <c r="J320" s="7">
        <v>22</v>
      </c>
      <c r="K320" s="7">
        <v>301</v>
      </c>
      <c r="L320" s="7">
        <v>1063</v>
      </c>
      <c r="M320" s="7">
        <f t="shared" si="5"/>
        <v>1440</v>
      </c>
      <c r="N320" s="7">
        <v>2871</v>
      </c>
    </row>
    <row r="321" spans="1:14" x14ac:dyDescent="0.25">
      <c r="A321" s="7">
        <v>7007744171</v>
      </c>
      <c r="B321" s="6">
        <v>42469</v>
      </c>
      <c r="C321" s="7">
        <v>10345</v>
      </c>
      <c r="D321" s="8">
        <v>6.9200000762939498</v>
      </c>
      <c r="E321" s="8">
        <v>7.0000000298023196E-2</v>
      </c>
      <c r="F321" s="8">
        <v>0.270000010728836</v>
      </c>
      <c r="G321" s="8">
        <v>6.5799999237060502</v>
      </c>
      <c r="H321" s="8">
        <v>0</v>
      </c>
      <c r="I321" s="7">
        <v>2</v>
      </c>
      <c r="J321" s="7">
        <v>6</v>
      </c>
      <c r="K321" s="7">
        <v>358</v>
      </c>
      <c r="L321" s="7">
        <v>1074</v>
      </c>
      <c r="M321" s="7">
        <f t="shared" si="5"/>
        <v>1440</v>
      </c>
      <c r="N321" s="7">
        <v>2613</v>
      </c>
    </row>
    <row r="322" spans="1:14" x14ac:dyDescent="0.25">
      <c r="A322" s="7">
        <v>7007744171</v>
      </c>
      <c r="B322" s="6">
        <v>42470</v>
      </c>
      <c r="C322" s="7">
        <v>10146</v>
      </c>
      <c r="D322" s="8">
        <v>6.78999996185303</v>
      </c>
      <c r="E322" s="8">
        <v>7.0000000298023196E-2</v>
      </c>
      <c r="F322" s="8">
        <v>0.61000001430511497</v>
      </c>
      <c r="G322" s="8">
        <v>6.1100001335143999</v>
      </c>
      <c r="H322" s="8">
        <v>0</v>
      </c>
      <c r="I322" s="7">
        <v>1</v>
      </c>
      <c r="J322" s="7">
        <v>12</v>
      </c>
      <c r="K322" s="7">
        <v>397</v>
      </c>
      <c r="L322" s="7">
        <v>1030</v>
      </c>
      <c r="M322" s="7">
        <f t="shared" si="5"/>
        <v>1440</v>
      </c>
      <c r="N322" s="7">
        <v>2700</v>
      </c>
    </row>
    <row r="323" spans="1:14" x14ac:dyDescent="0.25">
      <c r="A323" s="7">
        <v>7007744171</v>
      </c>
      <c r="B323" s="6">
        <v>42471</v>
      </c>
      <c r="C323" s="7">
        <v>12168</v>
      </c>
      <c r="D323" s="8">
        <v>8.1400003433227504</v>
      </c>
      <c r="E323" s="8">
        <v>1.04999995231628</v>
      </c>
      <c r="F323" s="8">
        <v>0.79000002145767201</v>
      </c>
      <c r="G323" s="8">
        <v>6.28999996185303</v>
      </c>
      <c r="H323" s="8">
        <v>0</v>
      </c>
      <c r="I323" s="7">
        <v>18</v>
      </c>
      <c r="J323" s="7">
        <v>27</v>
      </c>
      <c r="K323" s="7">
        <v>375</v>
      </c>
      <c r="L323" s="7">
        <v>1020</v>
      </c>
      <c r="M323" s="7">
        <f t="shared" si="5"/>
        <v>1440</v>
      </c>
      <c r="N323" s="7">
        <v>2871</v>
      </c>
    </row>
    <row r="324" spans="1:14" x14ac:dyDescent="0.25">
      <c r="A324" s="7">
        <v>7007744171</v>
      </c>
      <c r="B324" s="6">
        <v>42472</v>
      </c>
      <c r="C324" s="7">
        <v>7413</v>
      </c>
      <c r="D324" s="8">
        <v>5.7699999809265101</v>
      </c>
      <c r="E324" s="8">
        <v>4.5</v>
      </c>
      <c r="F324" s="8">
        <v>0.34000000357627902</v>
      </c>
      <c r="G324" s="8">
        <v>0.93999999761581399</v>
      </c>
      <c r="H324" s="8">
        <v>0</v>
      </c>
      <c r="I324" s="7">
        <v>53</v>
      </c>
      <c r="J324" s="7">
        <v>6</v>
      </c>
      <c r="K324" s="7">
        <v>43</v>
      </c>
      <c r="L324" s="7">
        <v>405</v>
      </c>
      <c r="M324" s="7">
        <f t="shared" si="5"/>
        <v>507</v>
      </c>
      <c r="N324" s="7">
        <v>1023</v>
      </c>
    </row>
    <row r="325" spans="1:14" x14ac:dyDescent="0.25">
      <c r="A325" s="7">
        <v>7086361926</v>
      </c>
      <c r="B325" s="6">
        <v>42461</v>
      </c>
      <c r="C325" s="7">
        <v>11463</v>
      </c>
      <c r="D325" s="8">
        <v>7.6700000762939498</v>
      </c>
      <c r="E325" s="8">
        <v>2.8299999237060498</v>
      </c>
      <c r="F325" s="8">
        <v>1.8899999856948899</v>
      </c>
      <c r="G325" s="8">
        <v>2.9300000667571999</v>
      </c>
      <c r="H325" s="8">
        <v>0</v>
      </c>
      <c r="I325" s="7">
        <v>38</v>
      </c>
      <c r="J325" s="7">
        <v>30</v>
      </c>
      <c r="K325" s="7">
        <v>154</v>
      </c>
      <c r="L325" s="7">
        <v>777</v>
      </c>
      <c r="M325" s="7">
        <f t="shared" si="5"/>
        <v>999</v>
      </c>
      <c r="N325" s="7">
        <v>2496</v>
      </c>
    </row>
    <row r="326" spans="1:14" x14ac:dyDescent="0.25">
      <c r="A326" s="7">
        <v>7086361926</v>
      </c>
      <c r="B326" s="6">
        <v>42462</v>
      </c>
      <c r="C326" s="7">
        <v>87</v>
      </c>
      <c r="D326" s="8">
        <v>1.9999999552965199E-2</v>
      </c>
      <c r="E326" s="8">
        <v>0</v>
      </c>
      <c r="F326" s="8">
        <v>0</v>
      </c>
      <c r="G326" s="8">
        <v>9.9999997764825804E-3</v>
      </c>
      <c r="H326" s="8">
        <v>0</v>
      </c>
      <c r="I326" s="7">
        <v>0</v>
      </c>
      <c r="J326" s="7">
        <v>0</v>
      </c>
      <c r="K326" s="7">
        <v>2</v>
      </c>
      <c r="L326" s="7">
        <v>872</v>
      </c>
      <c r="M326" s="7">
        <f t="shared" si="5"/>
        <v>874</v>
      </c>
      <c r="N326" s="7">
        <v>1641</v>
      </c>
    </row>
    <row r="327" spans="1:14" x14ac:dyDescent="0.25">
      <c r="A327" s="7">
        <v>7086361926</v>
      </c>
      <c r="B327" s="6">
        <v>42463</v>
      </c>
      <c r="C327" s="7">
        <v>1949</v>
      </c>
      <c r="D327" s="8">
        <v>1.3099999427795399</v>
      </c>
      <c r="E327" s="8">
        <v>0.230000004172325</v>
      </c>
      <c r="F327" s="8">
        <v>0.34999999403953602</v>
      </c>
      <c r="G327" s="8">
        <v>0.730000019073486</v>
      </c>
      <c r="H327" s="8">
        <v>0</v>
      </c>
      <c r="I327" s="7">
        <v>3</v>
      </c>
      <c r="J327" s="7">
        <v>6</v>
      </c>
      <c r="K327" s="7">
        <v>27</v>
      </c>
      <c r="L327" s="7">
        <v>1404</v>
      </c>
      <c r="M327" s="7">
        <f t="shared" si="5"/>
        <v>1440</v>
      </c>
      <c r="N327" s="7">
        <v>1794</v>
      </c>
    </row>
    <row r="328" spans="1:14" x14ac:dyDescent="0.25">
      <c r="A328" s="7">
        <v>7086361926</v>
      </c>
      <c r="B328" s="6">
        <v>42464</v>
      </c>
      <c r="C328" s="7">
        <v>6101</v>
      </c>
      <c r="D328" s="8">
        <v>3.8699998855590798</v>
      </c>
      <c r="E328" s="8">
        <v>0.52999997138977095</v>
      </c>
      <c r="F328" s="8">
        <v>0.230000004172325</v>
      </c>
      <c r="G328" s="8">
        <v>3.0999999046325701</v>
      </c>
      <c r="H328" s="8">
        <v>0</v>
      </c>
      <c r="I328" s="7">
        <v>31</v>
      </c>
      <c r="J328" s="7">
        <v>24</v>
      </c>
      <c r="K328" s="7">
        <v>138</v>
      </c>
      <c r="L328" s="7">
        <v>1247</v>
      </c>
      <c r="M328" s="7">
        <f t="shared" si="5"/>
        <v>1440</v>
      </c>
      <c r="N328" s="7">
        <v>2421</v>
      </c>
    </row>
    <row r="329" spans="1:14" x14ac:dyDescent="0.25">
      <c r="A329" s="7">
        <v>7086361926</v>
      </c>
      <c r="B329" s="6">
        <v>42465</v>
      </c>
      <c r="C329" s="7">
        <v>7478</v>
      </c>
      <c r="D329" s="8">
        <v>4.9899997711181596</v>
      </c>
      <c r="E329" s="8">
        <v>1.79999995231628</v>
      </c>
      <c r="F329" s="8">
        <v>0.52999997138977095</v>
      </c>
      <c r="G329" s="8">
        <v>2.6099998950958301</v>
      </c>
      <c r="H329" s="8">
        <v>2.9999999329447701E-2</v>
      </c>
      <c r="I329" s="7">
        <v>25</v>
      </c>
      <c r="J329" s="7">
        <v>33</v>
      </c>
      <c r="K329" s="7">
        <v>132</v>
      </c>
      <c r="L329" s="7">
        <v>1159</v>
      </c>
      <c r="M329" s="7">
        <f t="shared" si="5"/>
        <v>1349</v>
      </c>
      <c r="N329" s="7">
        <v>2439</v>
      </c>
    </row>
    <row r="330" spans="1:14" x14ac:dyDescent="0.25">
      <c r="A330" s="7">
        <v>7086361926</v>
      </c>
      <c r="B330" s="6">
        <v>42466</v>
      </c>
      <c r="C330" s="7">
        <v>7352</v>
      </c>
      <c r="D330" s="8">
        <v>4.7300000190734899</v>
      </c>
      <c r="E330" s="8">
        <v>1.4099999666214</v>
      </c>
      <c r="F330" s="8">
        <v>0.77999997138977095</v>
      </c>
      <c r="G330" s="8">
        <v>2.5299999713897701</v>
      </c>
      <c r="H330" s="8">
        <v>0</v>
      </c>
      <c r="I330" s="7">
        <v>19</v>
      </c>
      <c r="J330" s="7">
        <v>14</v>
      </c>
      <c r="K330" s="7">
        <v>124</v>
      </c>
      <c r="L330" s="7">
        <v>814</v>
      </c>
      <c r="M330" s="7">
        <f t="shared" si="5"/>
        <v>971</v>
      </c>
      <c r="N330" s="7">
        <v>2233</v>
      </c>
    </row>
    <row r="331" spans="1:14" x14ac:dyDescent="0.25">
      <c r="A331" s="7">
        <v>7086361926</v>
      </c>
      <c r="B331" s="6">
        <v>42467</v>
      </c>
      <c r="C331" s="7">
        <v>14604</v>
      </c>
      <c r="D331" s="8">
        <v>10.819999694824199</v>
      </c>
      <c r="E331" s="8">
        <v>7.2300000190734899</v>
      </c>
      <c r="F331" s="8">
        <v>1.12000000476837</v>
      </c>
      <c r="G331" s="8">
        <v>2.4300000667571999</v>
      </c>
      <c r="H331" s="8">
        <v>2.9999999329447701E-2</v>
      </c>
      <c r="I331" s="7">
        <v>76</v>
      </c>
      <c r="J331" s="7">
        <v>30</v>
      </c>
      <c r="K331" s="7">
        <v>127</v>
      </c>
      <c r="L331" s="7">
        <v>695</v>
      </c>
      <c r="M331" s="7">
        <f t="shared" si="5"/>
        <v>928</v>
      </c>
      <c r="N331" s="7">
        <v>2862</v>
      </c>
    </row>
    <row r="332" spans="1:14" x14ac:dyDescent="0.25">
      <c r="A332" s="7">
        <v>7086361926</v>
      </c>
      <c r="B332" s="6">
        <v>42468</v>
      </c>
      <c r="C332" s="7">
        <v>9634</v>
      </c>
      <c r="D332" s="8">
        <v>6.5199999809265101</v>
      </c>
      <c r="E332" s="8">
        <v>2.5</v>
      </c>
      <c r="F332" s="8">
        <v>1.3999999761581401</v>
      </c>
      <c r="G332" s="8">
        <v>2.5899999141693102</v>
      </c>
      <c r="H332" s="8">
        <v>0</v>
      </c>
      <c r="I332" s="7">
        <v>50</v>
      </c>
      <c r="J332" s="7">
        <v>48</v>
      </c>
      <c r="K332" s="7">
        <v>140</v>
      </c>
      <c r="L332" s="7">
        <v>797</v>
      </c>
      <c r="M332" s="7">
        <f t="shared" ref="M332:M389" si="6">I332+J332+K332+L332</f>
        <v>1035</v>
      </c>
      <c r="N332" s="7">
        <v>2752</v>
      </c>
    </row>
    <row r="333" spans="1:14" x14ac:dyDescent="0.25">
      <c r="A333" s="7">
        <v>7086361926</v>
      </c>
      <c r="B333" s="6">
        <v>42469</v>
      </c>
      <c r="C333" s="7">
        <v>7338</v>
      </c>
      <c r="D333" s="8">
        <v>4.6700000762939498</v>
      </c>
      <c r="E333" s="8">
        <v>1.08000004291534</v>
      </c>
      <c r="F333" s="8">
        <v>0.129999995231628</v>
      </c>
      <c r="G333" s="8">
        <v>3.46000003814697</v>
      </c>
      <c r="H333" s="8">
        <v>0</v>
      </c>
      <c r="I333" s="7">
        <v>27</v>
      </c>
      <c r="J333" s="7">
        <v>5</v>
      </c>
      <c r="K333" s="7">
        <v>204</v>
      </c>
      <c r="L333" s="7">
        <v>717</v>
      </c>
      <c r="M333" s="7">
        <f t="shared" si="6"/>
        <v>953</v>
      </c>
      <c r="N333" s="7">
        <v>2519</v>
      </c>
    </row>
    <row r="334" spans="1:14" x14ac:dyDescent="0.25">
      <c r="A334" s="7">
        <v>7086361926</v>
      </c>
      <c r="B334" s="6">
        <v>42470</v>
      </c>
      <c r="C334" s="7">
        <v>569</v>
      </c>
      <c r="D334" s="8">
        <v>0.34999999403953602</v>
      </c>
      <c r="E334" s="8">
        <v>0</v>
      </c>
      <c r="F334" s="8">
        <v>0</v>
      </c>
      <c r="G334" s="8">
        <v>0.34000000357627902</v>
      </c>
      <c r="H334" s="8">
        <v>0</v>
      </c>
      <c r="I334" s="7">
        <v>0</v>
      </c>
      <c r="J334" s="7">
        <v>0</v>
      </c>
      <c r="K334" s="7">
        <v>27</v>
      </c>
      <c r="L334" s="7">
        <v>1368</v>
      </c>
      <c r="M334" s="7">
        <f t="shared" si="6"/>
        <v>1395</v>
      </c>
      <c r="N334" s="7">
        <v>1799</v>
      </c>
    </row>
    <row r="335" spans="1:14" x14ac:dyDescent="0.25">
      <c r="A335" s="7">
        <v>7086361926</v>
      </c>
      <c r="B335" s="6">
        <v>42471</v>
      </c>
      <c r="C335" s="7">
        <v>6242</v>
      </c>
      <c r="D335" s="8">
        <v>3.9200000762939502</v>
      </c>
      <c r="E335" s="8">
        <v>0.74000000953674305</v>
      </c>
      <c r="F335" s="8">
        <v>0.230000004172325</v>
      </c>
      <c r="G335" s="8">
        <v>2.9300000667571999</v>
      </c>
      <c r="H335" s="8">
        <v>0</v>
      </c>
      <c r="I335" s="7">
        <v>46</v>
      </c>
      <c r="J335" s="7">
        <v>22</v>
      </c>
      <c r="K335" s="7">
        <v>126</v>
      </c>
      <c r="L335" s="7">
        <v>741</v>
      </c>
      <c r="M335" s="7">
        <f t="shared" si="6"/>
        <v>935</v>
      </c>
      <c r="N335" s="7">
        <v>2543</v>
      </c>
    </row>
    <row r="336" spans="1:14" x14ac:dyDescent="0.25">
      <c r="A336" s="7">
        <v>7086361926</v>
      </c>
      <c r="B336" s="6">
        <v>42472</v>
      </c>
      <c r="C336" s="7">
        <v>430</v>
      </c>
      <c r="D336" s="8">
        <v>0.259999990463257</v>
      </c>
      <c r="E336" s="8">
        <v>0</v>
      </c>
      <c r="F336" s="8">
        <v>0</v>
      </c>
      <c r="G336" s="8">
        <v>0.259999990463257</v>
      </c>
      <c r="H336" s="8">
        <v>0</v>
      </c>
      <c r="I336" s="7">
        <v>0</v>
      </c>
      <c r="J336" s="7">
        <v>0</v>
      </c>
      <c r="K336" s="7">
        <v>14</v>
      </c>
      <c r="L336" s="7">
        <v>75</v>
      </c>
      <c r="M336" s="7">
        <f t="shared" si="6"/>
        <v>89</v>
      </c>
      <c r="N336" s="7">
        <v>625</v>
      </c>
    </row>
    <row r="337" spans="1:14" x14ac:dyDescent="0.25">
      <c r="A337" s="7">
        <v>8053475328</v>
      </c>
      <c r="B337" s="6">
        <v>42462</v>
      </c>
      <c r="C337" s="7">
        <v>20188</v>
      </c>
      <c r="D337" s="8">
        <v>15.6199998855591</v>
      </c>
      <c r="E337" s="8">
        <v>12.060000419616699</v>
      </c>
      <c r="F337" s="8">
        <v>0.85000002384185802</v>
      </c>
      <c r="G337" s="8">
        <v>2.71000003814697</v>
      </c>
      <c r="H337" s="8">
        <v>0</v>
      </c>
      <c r="I337" s="7">
        <v>124</v>
      </c>
      <c r="J337" s="7">
        <v>19</v>
      </c>
      <c r="K337" s="7">
        <v>172</v>
      </c>
      <c r="L337" s="7">
        <v>1125</v>
      </c>
      <c r="M337" s="7">
        <f t="shared" si="6"/>
        <v>1440</v>
      </c>
      <c r="N337" s="7">
        <v>3377</v>
      </c>
    </row>
    <row r="338" spans="1:14" x14ac:dyDescent="0.25">
      <c r="A338" s="7">
        <v>8053475328</v>
      </c>
      <c r="B338" s="6">
        <v>42463</v>
      </c>
      <c r="C338" s="7">
        <v>25701</v>
      </c>
      <c r="D338" s="8">
        <v>20.139999389648398</v>
      </c>
      <c r="E338" s="8">
        <v>16.819999694824201</v>
      </c>
      <c r="F338" s="8">
        <v>1.62999999523163</v>
      </c>
      <c r="G338" s="8">
        <v>1.6900000572204601</v>
      </c>
      <c r="H338" s="8">
        <v>0</v>
      </c>
      <c r="I338" s="7">
        <v>165</v>
      </c>
      <c r="J338" s="7">
        <v>36</v>
      </c>
      <c r="K338" s="7">
        <v>97</v>
      </c>
      <c r="L338" s="7">
        <v>1142</v>
      </c>
      <c r="M338" s="7">
        <f t="shared" si="6"/>
        <v>1440</v>
      </c>
      <c r="N338" s="7">
        <v>3697</v>
      </c>
    </row>
    <row r="339" spans="1:14" x14ac:dyDescent="0.25">
      <c r="A339" s="7">
        <v>8053475328</v>
      </c>
      <c r="B339" s="6">
        <v>42464</v>
      </c>
      <c r="C339" s="7">
        <v>17395</v>
      </c>
      <c r="D339" s="8">
        <v>13.210000038146999</v>
      </c>
      <c r="E339" s="8">
        <v>9.6700000762939506</v>
      </c>
      <c r="F339" s="8">
        <v>0.18000000715255701</v>
      </c>
      <c r="G339" s="8">
        <v>3.3499999046325701</v>
      </c>
      <c r="H339" s="8">
        <v>0</v>
      </c>
      <c r="I339" s="7">
        <v>100</v>
      </c>
      <c r="J339" s="7">
        <v>4</v>
      </c>
      <c r="K339" s="7">
        <v>213</v>
      </c>
      <c r="L339" s="7">
        <v>1123</v>
      </c>
      <c r="M339" s="7">
        <f t="shared" si="6"/>
        <v>1440</v>
      </c>
      <c r="N339" s="7">
        <v>3209</v>
      </c>
    </row>
    <row r="340" spans="1:14" x14ac:dyDescent="0.25">
      <c r="A340" s="7">
        <v>8053475328</v>
      </c>
      <c r="B340" s="6">
        <v>42465</v>
      </c>
      <c r="C340" s="7">
        <v>17167</v>
      </c>
      <c r="D340" s="8">
        <v>13.4099998474121</v>
      </c>
      <c r="E340" s="8">
        <v>9.9600000381469709</v>
      </c>
      <c r="F340" s="8">
        <v>0.31000000238418601</v>
      </c>
      <c r="G340" s="8">
        <v>3.1400001049041699</v>
      </c>
      <c r="H340" s="8">
        <v>0</v>
      </c>
      <c r="I340" s="7">
        <v>98</v>
      </c>
      <c r="J340" s="7">
        <v>8</v>
      </c>
      <c r="K340" s="7">
        <v>184</v>
      </c>
      <c r="L340" s="7">
        <v>1150</v>
      </c>
      <c r="M340" s="7">
        <f t="shared" si="6"/>
        <v>1440</v>
      </c>
      <c r="N340" s="7">
        <v>3167</v>
      </c>
    </row>
    <row r="341" spans="1:14" x14ac:dyDescent="0.25">
      <c r="A341" s="7">
        <v>8053475328</v>
      </c>
      <c r="B341" s="6">
        <v>42466</v>
      </c>
      <c r="C341" s="7">
        <v>16435</v>
      </c>
      <c r="D341" s="8">
        <v>12.420000076293899</v>
      </c>
      <c r="E341" s="8">
        <v>8.9600000381469709</v>
      </c>
      <c r="F341" s="8">
        <v>0.55000001192092896</v>
      </c>
      <c r="G341" s="8">
        <v>2.9100000858306898</v>
      </c>
      <c r="H341" s="8">
        <v>0</v>
      </c>
      <c r="I341" s="7">
        <v>100</v>
      </c>
      <c r="J341" s="7">
        <v>14</v>
      </c>
      <c r="K341" s="7">
        <v>191</v>
      </c>
      <c r="L341" s="7">
        <v>1135</v>
      </c>
      <c r="M341" s="7">
        <f t="shared" si="6"/>
        <v>1440</v>
      </c>
      <c r="N341" s="7">
        <v>3122</v>
      </c>
    </row>
    <row r="342" spans="1:14" x14ac:dyDescent="0.25">
      <c r="A342" s="7">
        <v>8053475328</v>
      </c>
      <c r="B342" s="6">
        <v>42467</v>
      </c>
      <c r="C342" s="7">
        <v>17078</v>
      </c>
      <c r="D342" s="8">
        <v>13.199999809265099</v>
      </c>
      <c r="E342" s="8">
        <v>9.9700002670288104</v>
      </c>
      <c r="F342" s="8">
        <v>0.239999994635582</v>
      </c>
      <c r="G342" s="8">
        <v>2.9900000095367401</v>
      </c>
      <c r="H342" s="8">
        <v>0</v>
      </c>
      <c r="I342" s="7">
        <v>101</v>
      </c>
      <c r="J342" s="7">
        <v>6</v>
      </c>
      <c r="K342" s="7">
        <v>190</v>
      </c>
      <c r="L342" s="7">
        <v>1143</v>
      </c>
      <c r="M342" s="7">
        <f t="shared" si="6"/>
        <v>1440</v>
      </c>
      <c r="N342" s="7">
        <v>3176</v>
      </c>
    </row>
    <row r="343" spans="1:14" x14ac:dyDescent="0.25">
      <c r="A343" s="7">
        <v>8053475328</v>
      </c>
      <c r="B343" s="6">
        <v>42468</v>
      </c>
      <c r="C343" s="7">
        <v>11693</v>
      </c>
      <c r="D343" s="8">
        <v>9.5399999618530291</v>
      </c>
      <c r="E343" s="8">
        <v>6.7699999809265101</v>
      </c>
      <c r="F343" s="8">
        <v>0.259999990463257</v>
      </c>
      <c r="G343" s="8">
        <v>2.5</v>
      </c>
      <c r="H343" s="8">
        <v>0</v>
      </c>
      <c r="I343" s="7">
        <v>60</v>
      </c>
      <c r="J343" s="7">
        <v>6</v>
      </c>
      <c r="K343" s="7">
        <v>153</v>
      </c>
      <c r="L343" s="7">
        <v>1221</v>
      </c>
      <c r="M343" s="7">
        <f t="shared" si="6"/>
        <v>1440</v>
      </c>
      <c r="N343" s="7">
        <v>2790</v>
      </c>
    </row>
    <row r="344" spans="1:14" x14ac:dyDescent="0.25">
      <c r="A344" s="7">
        <v>8053475328</v>
      </c>
      <c r="B344" s="6">
        <v>42469</v>
      </c>
      <c r="C344" s="7">
        <v>11159</v>
      </c>
      <c r="D344" s="8">
        <v>9.1400003433227504</v>
      </c>
      <c r="E344" s="8">
        <v>6.6900000572204599</v>
      </c>
      <c r="F344" s="8">
        <v>0.25</v>
      </c>
      <c r="G344" s="8">
        <v>2.1900000572204599</v>
      </c>
      <c r="H344" s="8">
        <v>0</v>
      </c>
      <c r="I344" s="7">
        <v>59</v>
      </c>
      <c r="J344" s="7">
        <v>6</v>
      </c>
      <c r="K344" s="7">
        <v>120</v>
      </c>
      <c r="L344" s="7">
        <v>1255</v>
      </c>
      <c r="M344" s="7">
        <f t="shared" si="6"/>
        <v>1440</v>
      </c>
      <c r="N344" s="7">
        <v>2715</v>
      </c>
    </row>
    <row r="345" spans="1:14" x14ac:dyDescent="0.25">
      <c r="A345" s="7">
        <v>8053475328</v>
      </c>
      <c r="B345" s="6">
        <v>42470</v>
      </c>
      <c r="C345" s="7">
        <v>10118</v>
      </c>
      <c r="D345" s="8">
        <v>7.7300000190734899</v>
      </c>
      <c r="E345" s="8">
        <v>3.0499999523162802</v>
      </c>
      <c r="F345" s="8">
        <v>0.80000001192092896</v>
      </c>
      <c r="G345" s="8">
        <v>3.8800001144409202</v>
      </c>
      <c r="H345" s="8">
        <v>0</v>
      </c>
      <c r="I345" s="7">
        <v>30</v>
      </c>
      <c r="J345" s="7">
        <v>18</v>
      </c>
      <c r="K345" s="7">
        <v>207</v>
      </c>
      <c r="L345" s="7">
        <v>1185</v>
      </c>
      <c r="M345" s="7">
        <f t="shared" si="6"/>
        <v>1440</v>
      </c>
      <c r="N345" s="7">
        <v>2684</v>
      </c>
    </row>
    <row r="346" spans="1:14" x14ac:dyDescent="0.25">
      <c r="A346" s="7">
        <v>8053475328</v>
      </c>
      <c r="B346" s="6">
        <v>42471</v>
      </c>
      <c r="C346" s="7">
        <v>16064</v>
      </c>
      <c r="D346" s="8">
        <v>12.7200002670288</v>
      </c>
      <c r="E346" s="8">
        <v>9.9799995422363299</v>
      </c>
      <c r="F346" s="8">
        <v>0.36000001430511502</v>
      </c>
      <c r="G346" s="8">
        <v>2.3800001144409202</v>
      </c>
      <c r="H346" s="8">
        <v>0</v>
      </c>
      <c r="I346" s="7">
        <v>96</v>
      </c>
      <c r="J346" s="7">
        <v>8</v>
      </c>
      <c r="K346" s="7">
        <v>155</v>
      </c>
      <c r="L346" s="7">
        <v>1181</v>
      </c>
      <c r="M346" s="7">
        <f t="shared" si="6"/>
        <v>1440</v>
      </c>
      <c r="N346" s="7">
        <v>3097</v>
      </c>
    </row>
    <row r="347" spans="1:14" x14ac:dyDescent="0.25">
      <c r="A347" s="7">
        <v>8053475328</v>
      </c>
      <c r="B347" s="6">
        <v>42472</v>
      </c>
      <c r="C347" s="7">
        <v>290</v>
      </c>
      <c r="D347" s="8">
        <v>0.20999999344348899</v>
      </c>
      <c r="E347" s="8">
        <v>0</v>
      </c>
      <c r="F347" s="8">
        <v>0</v>
      </c>
      <c r="G347" s="8">
        <v>0.20999999344348899</v>
      </c>
      <c r="H347" s="8">
        <v>0</v>
      </c>
      <c r="I347" s="7">
        <v>0</v>
      </c>
      <c r="J347" s="7">
        <v>0</v>
      </c>
      <c r="K347" s="7">
        <v>16</v>
      </c>
      <c r="L347" s="7">
        <v>599</v>
      </c>
      <c r="M347" s="7">
        <f t="shared" si="6"/>
        <v>615</v>
      </c>
      <c r="N347" s="7">
        <v>791</v>
      </c>
    </row>
    <row r="348" spans="1:14" x14ac:dyDescent="0.25">
      <c r="A348" s="7">
        <v>8253242879</v>
      </c>
      <c r="B348" s="6">
        <v>42466</v>
      </c>
      <c r="C348" s="7">
        <v>1931</v>
      </c>
      <c r="D348" s="8">
        <v>1.2799999713897701</v>
      </c>
      <c r="E348" s="8">
        <v>0</v>
      </c>
      <c r="F348" s="8">
        <v>0</v>
      </c>
      <c r="G348" s="8">
        <v>1.2799999713897701</v>
      </c>
      <c r="H348" s="8">
        <v>0</v>
      </c>
      <c r="I348" s="7">
        <v>0</v>
      </c>
      <c r="J348" s="7">
        <v>0</v>
      </c>
      <c r="K348" s="7">
        <v>94</v>
      </c>
      <c r="L348" s="7">
        <v>1346</v>
      </c>
      <c r="M348" s="7">
        <f t="shared" si="6"/>
        <v>1440</v>
      </c>
      <c r="N348" s="7">
        <v>1607</v>
      </c>
    </row>
    <row r="349" spans="1:14" x14ac:dyDescent="0.25">
      <c r="A349" s="7">
        <v>8253242879</v>
      </c>
      <c r="B349" s="6">
        <v>42467</v>
      </c>
      <c r="C349" s="7">
        <v>5181</v>
      </c>
      <c r="D349" s="8">
        <v>3.4200000762939502</v>
      </c>
      <c r="E349" s="8">
        <v>1</v>
      </c>
      <c r="F349" s="8">
        <v>0.91000002622604403</v>
      </c>
      <c r="G349" s="8">
        <v>1.5099999904632599</v>
      </c>
      <c r="H349" s="8">
        <v>9.9999997764825804E-3</v>
      </c>
      <c r="I349" s="7">
        <v>15</v>
      </c>
      <c r="J349" s="7">
        <v>15</v>
      </c>
      <c r="K349" s="7">
        <v>107</v>
      </c>
      <c r="L349" s="7">
        <v>1303</v>
      </c>
      <c r="M349" s="7">
        <f t="shared" si="6"/>
        <v>1440</v>
      </c>
      <c r="N349" s="7">
        <v>1776</v>
      </c>
    </row>
    <row r="350" spans="1:14" x14ac:dyDescent="0.25">
      <c r="A350" s="7">
        <v>8253242879</v>
      </c>
      <c r="B350" s="6">
        <v>42468</v>
      </c>
      <c r="C350" s="7">
        <v>12026</v>
      </c>
      <c r="D350" s="8">
        <v>9.1499996185302699</v>
      </c>
      <c r="E350" s="8">
        <v>5.6999998092651403</v>
      </c>
      <c r="F350" s="8">
        <v>0.93000000715255704</v>
      </c>
      <c r="G350" s="8">
        <v>2.5099999904632599</v>
      </c>
      <c r="H350" s="8">
        <v>0</v>
      </c>
      <c r="I350" s="7">
        <v>47</v>
      </c>
      <c r="J350" s="7">
        <v>13</v>
      </c>
      <c r="K350" s="7">
        <v>150</v>
      </c>
      <c r="L350" s="7">
        <v>1230</v>
      </c>
      <c r="M350" s="7">
        <f t="shared" si="6"/>
        <v>1440</v>
      </c>
      <c r="N350" s="7">
        <v>2162</v>
      </c>
    </row>
    <row r="351" spans="1:14" x14ac:dyDescent="0.25">
      <c r="A351" s="7">
        <v>8253242879</v>
      </c>
      <c r="B351" s="6">
        <v>42469</v>
      </c>
      <c r="C351" s="7">
        <v>5360</v>
      </c>
      <c r="D351" s="8">
        <v>3.53999996185303</v>
      </c>
      <c r="E351" s="8">
        <v>0.54000002145767201</v>
      </c>
      <c r="F351" s="8">
        <v>1.54999995231628</v>
      </c>
      <c r="G351" s="8">
        <v>1.46000003814697</v>
      </c>
      <c r="H351" s="8">
        <v>0</v>
      </c>
      <c r="I351" s="7">
        <v>8</v>
      </c>
      <c r="J351" s="7">
        <v>28</v>
      </c>
      <c r="K351" s="7">
        <v>148</v>
      </c>
      <c r="L351" s="7">
        <v>1256</v>
      </c>
      <c r="M351" s="7">
        <f t="shared" si="6"/>
        <v>1440</v>
      </c>
      <c r="N351" s="7">
        <v>1832</v>
      </c>
    </row>
    <row r="352" spans="1:14" x14ac:dyDescent="0.25">
      <c r="A352" s="7">
        <v>8253242879</v>
      </c>
      <c r="B352" s="6">
        <v>42470</v>
      </c>
      <c r="C352" s="7">
        <v>2545</v>
      </c>
      <c r="D352" s="8">
        <v>1.6799999475479099</v>
      </c>
      <c r="E352" s="8">
        <v>0</v>
      </c>
      <c r="F352" s="8">
        <v>0</v>
      </c>
      <c r="G352" s="8">
        <v>1.66999995708466</v>
      </c>
      <c r="H352" s="8">
        <v>1.9999999552965199E-2</v>
      </c>
      <c r="I352" s="7">
        <v>0</v>
      </c>
      <c r="J352" s="7">
        <v>0</v>
      </c>
      <c r="K352" s="7">
        <v>126</v>
      </c>
      <c r="L352" s="7">
        <v>1314</v>
      </c>
      <c r="M352" s="7">
        <f t="shared" si="6"/>
        <v>1440</v>
      </c>
      <c r="N352" s="7">
        <v>1657</v>
      </c>
    </row>
    <row r="353" spans="1:14" x14ac:dyDescent="0.25">
      <c r="A353" s="7">
        <v>8253242879</v>
      </c>
      <c r="B353" s="6">
        <v>42471</v>
      </c>
      <c r="C353" s="7">
        <v>1636</v>
      </c>
      <c r="D353" s="8">
        <v>1.08000004291534</v>
      </c>
      <c r="E353" s="8">
        <v>0</v>
      </c>
      <c r="F353" s="8">
        <v>0</v>
      </c>
      <c r="G353" s="8">
        <v>1.08000004291534</v>
      </c>
      <c r="H353" s="8">
        <v>0</v>
      </c>
      <c r="I353" s="7">
        <v>0</v>
      </c>
      <c r="J353" s="7">
        <v>0</v>
      </c>
      <c r="K353" s="7">
        <v>86</v>
      </c>
      <c r="L353" s="7">
        <v>1139</v>
      </c>
      <c r="M353" s="7">
        <f t="shared" si="6"/>
        <v>1225</v>
      </c>
      <c r="N353" s="7">
        <v>1377</v>
      </c>
    </row>
    <row r="354" spans="1:14" x14ac:dyDescent="0.25">
      <c r="A354" s="7">
        <v>8378563200</v>
      </c>
      <c r="B354" s="6">
        <v>42461</v>
      </c>
      <c r="C354" s="7">
        <v>14179</v>
      </c>
      <c r="D354" s="8">
        <v>11.2399997711182</v>
      </c>
      <c r="E354" s="8">
        <v>6.2300000190734899</v>
      </c>
      <c r="F354" s="8">
        <v>1.0599999427795399</v>
      </c>
      <c r="G354" s="8">
        <v>3.96000003814697</v>
      </c>
      <c r="H354" s="8">
        <v>0</v>
      </c>
      <c r="I354" s="7">
        <v>73</v>
      </c>
      <c r="J354" s="7">
        <v>21</v>
      </c>
      <c r="K354" s="7">
        <v>195</v>
      </c>
      <c r="L354" s="7">
        <v>719</v>
      </c>
      <c r="M354" s="7">
        <f t="shared" si="6"/>
        <v>1008</v>
      </c>
      <c r="N354" s="7">
        <v>3669</v>
      </c>
    </row>
    <row r="355" spans="1:14" x14ac:dyDescent="0.25">
      <c r="A355" s="7">
        <v>8378563200</v>
      </c>
      <c r="B355" s="6">
        <v>42462</v>
      </c>
      <c r="C355" s="7">
        <v>3358</v>
      </c>
      <c r="D355" s="8">
        <v>2.6600000858306898</v>
      </c>
      <c r="E355" s="8">
        <v>0</v>
      </c>
      <c r="F355" s="8">
        <v>0</v>
      </c>
      <c r="G355" s="8">
        <v>2.6600000858306898</v>
      </c>
      <c r="H355" s="8">
        <v>0</v>
      </c>
      <c r="I355" s="7">
        <v>0</v>
      </c>
      <c r="J355" s="7">
        <v>0</v>
      </c>
      <c r="K355" s="7">
        <v>144</v>
      </c>
      <c r="L355" s="7">
        <v>657</v>
      </c>
      <c r="M355" s="7">
        <f t="shared" si="6"/>
        <v>801</v>
      </c>
      <c r="N355" s="7">
        <v>2702</v>
      </c>
    </row>
    <row r="356" spans="1:14" x14ac:dyDescent="0.25">
      <c r="A356" s="7">
        <v>8378563200</v>
      </c>
      <c r="B356" s="6">
        <v>42463</v>
      </c>
      <c r="C356" s="7">
        <v>9152</v>
      </c>
      <c r="D356" s="8">
        <v>7.2600002288818404</v>
      </c>
      <c r="E356" s="8">
        <v>1.9900000095367401</v>
      </c>
      <c r="F356" s="8">
        <v>0.81999999284744296</v>
      </c>
      <c r="G356" s="8">
        <v>4.4499998092651403</v>
      </c>
      <c r="H356" s="8">
        <v>0</v>
      </c>
      <c r="I356" s="7">
        <v>25</v>
      </c>
      <c r="J356" s="7">
        <v>13</v>
      </c>
      <c r="K356" s="7">
        <v>243</v>
      </c>
      <c r="L356" s="7">
        <v>600</v>
      </c>
      <c r="M356" s="7">
        <f t="shared" si="6"/>
        <v>881</v>
      </c>
      <c r="N356" s="7">
        <v>3304</v>
      </c>
    </row>
    <row r="357" spans="1:14" x14ac:dyDescent="0.25">
      <c r="A357" s="7">
        <v>8378563200</v>
      </c>
      <c r="B357" s="6">
        <v>42464</v>
      </c>
      <c r="C357" s="7">
        <v>13935</v>
      </c>
      <c r="D357" s="8">
        <v>11.050000190734901</v>
      </c>
      <c r="E357" s="8">
        <v>4.0900001525878897</v>
      </c>
      <c r="F357" s="8">
        <v>0.79000002145767201</v>
      </c>
      <c r="G357" s="8">
        <v>6.1700000762939498</v>
      </c>
      <c r="H357" s="8">
        <v>0</v>
      </c>
      <c r="I357" s="7">
        <v>105</v>
      </c>
      <c r="J357" s="7">
        <v>16</v>
      </c>
      <c r="K357" s="7">
        <v>220</v>
      </c>
      <c r="L357" s="7">
        <v>658</v>
      </c>
      <c r="M357" s="7">
        <f t="shared" si="6"/>
        <v>999</v>
      </c>
      <c r="N357" s="7">
        <v>4234</v>
      </c>
    </row>
    <row r="358" spans="1:14" x14ac:dyDescent="0.25">
      <c r="A358" s="7">
        <v>8378563200</v>
      </c>
      <c r="B358" s="6">
        <v>42465</v>
      </c>
      <c r="C358" s="7">
        <v>12846</v>
      </c>
      <c r="D358" s="8">
        <v>10.189999580383301</v>
      </c>
      <c r="E358" s="8">
        <v>5</v>
      </c>
      <c r="F358" s="8">
        <v>0.75</v>
      </c>
      <c r="G358" s="8">
        <v>4.4400000572204599</v>
      </c>
      <c r="H358" s="8">
        <v>0</v>
      </c>
      <c r="I358" s="7">
        <v>113</v>
      </c>
      <c r="J358" s="7">
        <v>15</v>
      </c>
      <c r="K358" s="7">
        <v>189</v>
      </c>
      <c r="L358" s="7">
        <v>686</v>
      </c>
      <c r="M358" s="7">
        <f t="shared" si="6"/>
        <v>1003</v>
      </c>
      <c r="N358" s="7">
        <v>4128</v>
      </c>
    </row>
    <row r="359" spans="1:14" x14ac:dyDescent="0.25">
      <c r="A359" s="7">
        <v>8378563200</v>
      </c>
      <c r="B359" s="6">
        <v>42466</v>
      </c>
      <c r="C359" s="7">
        <v>9124</v>
      </c>
      <c r="D359" s="8">
        <v>7.2399997711181596</v>
      </c>
      <c r="E359" s="8">
        <v>0</v>
      </c>
      <c r="F359" s="8">
        <v>0.25</v>
      </c>
      <c r="G359" s="8">
        <v>6.9899997711181596</v>
      </c>
      <c r="H359" s="8">
        <v>0</v>
      </c>
      <c r="I359" s="7">
        <v>55</v>
      </c>
      <c r="J359" s="7">
        <v>6</v>
      </c>
      <c r="K359" s="7">
        <v>230</v>
      </c>
      <c r="L359" s="7">
        <v>728</v>
      </c>
      <c r="M359" s="7">
        <f t="shared" si="6"/>
        <v>1019</v>
      </c>
      <c r="N359" s="7">
        <v>3798</v>
      </c>
    </row>
    <row r="360" spans="1:14" x14ac:dyDescent="0.25">
      <c r="A360" s="7">
        <v>8378563200</v>
      </c>
      <c r="B360" s="6">
        <v>42467</v>
      </c>
      <c r="C360" s="7">
        <v>9725</v>
      </c>
      <c r="D360" s="8">
        <v>7.71000003814697</v>
      </c>
      <c r="E360" s="8">
        <v>2.4100000858306898</v>
      </c>
      <c r="F360" s="8">
        <v>0.52999997138977095</v>
      </c>
      <c r="G360" s="8">
        <v>4.7699999809265101</v>
      </c>
      <c r="H360" s="8">
        <v>0</v>
      </c>
      <c r="I360" s="7">
        <v>83</v>
      </c>
      <c r="J360" s="7">
        <v>11</v>
      </c>
      <c r="K360" s="7">
        <v>181</v>
      </c>
      <c r="L360" s="7">
        <v>670</v>
      </c>
      <c r="M360" s="7">
        <f t="shared" si="6"/>
        <v>945</v>
      </c>
      <c r="N360" s="7">
        <v>3839</v>
      </c>
    </row>
    <row r="361" spans="1:14" x14ac:dyDescent="0.25">
      <c r="A361" s="7">
        <v>8378563200</v>
      </c>
      <c r="B361" s="6">
        <v>42468</v>
      </c>
      <c r="C361" s="7">
        <v>8350</v>
      </c>
      <c r="D361" s="8">
        <v>6.6199998855590803</v>
      </c>
      <c r="E361" s="8">
        <v>1.4900000095367401</v>
      </c>
      <c r="F361" s="8">
        <v>0.52999997138977095</v>
      </c>
      <c r="G361" s="8">
        <v>4.6100001335143999</v>
      </c>
      <c r="H361" s="8">
        <v>0</v>
      </c>
      <c r="I361" s="7">
        <v>72</v>
      </c>
      <c r="J361" s="7">
        <v>10</v>
      </c>
      <c r="K361" s="7">
        <v>167</v>
      </c>
      <c r="L361" s="7">
        <v>868</v>
      </c>
      <c r="M361" s="7">
        <f t="shared" si="6"/>
        <v>1117</v>
      </c>
      <c r="N361" s="7">
        <v>3713</v>
      </c>
    </row>
    <row r="362" spans="1:14" x14ac:dyDescent="0.25">
      <c r="A362" s="7">
        <v>8378563200</v>
      </c>
      <c r="B362" s="6">
        <v>42469</v>
      </c>
      <c r="C362" s="7">
        <v>2240</v>
      </c>
      <c r="D362" s="8">
        <v>1.7799999713897701</v>
      </c>
      <c r="E362" s="8">
        <v>0</v>
      </c>
      <c r="F362" s="8">
        <v>0</v>
      </c>
      <c r="G362" s="8">
        <v>1.7799999713897701</v>
      </c>
      <c r="H362" s="8">
        <v>0</v>
      </c>
      <c r="I362" s="7">
        <v>0</v>
      </c>
      <c r="J362" s="7">
        <v>0</v>
      </c>
      <c r="K362" s="7">
        <v>110</v>
      </c>
      <c r="L362" s="7">
        <v>843</v>
      </c>
      <c r="M362" s="7">
        <f t="shared" si="6"/>
        <v>953</v>
      </c>
      <c r="N362" s="7">
        <v>2606</v>
      </c>
    </row>
    <row r="363" spans="1:14" x14ac:dyDescent="0.25">
      <c r="A363" s="7">
        <v>8378563200</v>
      </c>
      <c r="B363" s="6">
        <v>42470</v>
      </c>
      <c r="C363" s="7">
        <v>2631</v>
      </c>
      <c r="D363" s="8">
        <v>2.0899999141693102</v>
      </c>
      <c r="E363" s="8">
        <v>0</v>
      </c>
      <c r="F363" s="8">
        <v>0</v>
      </c>
      <c r="G363" s="8">
        <v>2.0899999141693102</v>
      </c>
      <c r="H363" s="8">
        <v>0</v>
      </c>
      <c r="I363" s="7">
        <v>0</v>
      </c>
      <c r="J363" s="7">
        <v>0</v>
      </c>
      <c r="K363" s="7">
        <v>117</v>
      </c>
      <c r="L363" s="7">
        <v>727</v>
      </c>
      <c r="M363" s="7">
        <f t="shared" si="6"/>
        <v>844</v>
      </c>
      <c r="N363" s="7">
        <v>2624</v>
      </c>
    </row>
    <row r="364" spans="1:14" x14ac:dyDescent="0.25">
      <c r="A364" s="7">
        <v>8378563200</v>
      </c>
      <c r="B364" s="6">
        <v>42471</v>
      </c>
      <c r="C364" s="7">
        <v>8837</v>
      </c>
      <c r="D364" s="8">
        <v>7.0100002288818404</v>
      </c>
      <c r="E364" s="8">
        <v>1.53999996185303</v>
      </c>
      <c r="F364" s="8">
        <v>0.87999999523162797</v>
      </c>
      <c r="G364" s="8">
        <v>4.5900001525878897</v>
      </c>
      <c r="H364" s="8">
        <v>0</v>
      </c>
      <c r="I364" s="7">
        <v>74</v>
      </c>
      <c r="J364" s="7">
        <v>17</v>
      </c>
      <c r="K364" s="7">
        <v>182</v>
      </c>
      <c r="L364" s="7">
        <v>811</v>
      </c>
      <c r="M364" s="7">
        <f t="shared" si="6"/>
        <v>1084</v>
      </c>
      <c r="N364" s="7">
        <v>3775</v>
      </c>
    </row>
    <row r="365" spans="1:14" x14ac:dyDescent="0.25">
      <c r="A365" s="7">
        <v>8378563200</v>
      </c>
      <c r="B365" s="6">
        <v>42472</v>
      </c>
      <c r="C365" s="7">
        <v>3246</v>
      </c>
      <c r="D365" s="8">
        <v>2.5699999332428001</v>
      </c>
      <c r="E365" s="8">
        <v>0.82999998331069902</v>
      </c>
      <c r="F365" s="8">
        <v>0.70999997854232799</v>
      </c>
      <c r="G365" s="8">
        <v>1.0299999713897701</v>
      </c>
      <c r="H365" s="8">
        <v>0</v>
      </c>
      <c r="I365" s="7">
        <v>65</v>
      </c>
      <c r="J365" s="7">
        <v>15</v>
      </c>
      <c r="K365" s="7">
        <v>49</v>
      </c>
      <c r="L365" s="7">
        <v>243</v>
      </c>
      <c r="M365" s="7">
        <f t="shared" si="6"/>
        <v>372</v>
      </c>
      <c r="N365" s="7">
        <v>1882</v>
      </c>
    </row>
    <row r="366" spans="1:14" x14ac:dyDescent="0.25">
      <c r="A366" s="7">
        <v>8583815059</v>
      </c>
      <c r="B366" s="6">
        <v>42461</v>
      </c>
      <c r="C366" s="7">
        <v>2174</v>
      </c>
      <c r="D366" s="8">
        <v>1.70000004768372</v>
      </c>
      <c r="E366" s="8">
        <v>0</v>
      </c>
      <c r="F366" s="8">
        <v>0</v>
      </c>
      <c r="G366" s="8">
        <v>1.70000004768372</v>
      </c>
      <c r="H366" s="8">
        <v>0</v>
      </c>
      <c r="I366" s="7">
        <v>0</v>
      </c>
      <c r="J366" s="7">
        <v>0</v>
      </c>
      <c r="K366" s="7">
        <v>112</v>
      </c>
      <c r="L366" s="7">
        <v>1328</v>
      </c>
      <c r="M366" s="7">
        <f t="shared" si="6"/>
        <v>1440</v>
      </c>
      <c r="N366" s="7">
        <v>2360</v>
      </c>
    </row>
    <row r="367" spans="1:14" x14ac:dyDescent="0.25">
      <c r="A367" s="7">
        <v>8583815059</v>
      </c>
      <c r="B367" s="6">
        <v>42462</v>
      </c>
      <c r="C367" s="7">
        <v>3494</v>
      </c>
      <c r="D367" s="8">
        <v>2.7300000190734899</v>
      </c>
      <c r="E367" s="8">
        <v>0</v>
      </c>
      <c r="F367" s="8">
        <v>0</v>
      </c>
      <c r="G367" s="8">
        <v>2.6900000572204599</v>
      </c>
      <c r="H367" s="8">
        <v>0</v>
      </c>
      <c r="I367" s="7">
        <v>0</v>
      </c>
      <c r="J367" s="7">
        <v>0</v>
      </c>
      <c r="K367" s="7">
        <v>166</v>
      </c>
      <c r="L367" s="7">
        <v>1274</v>
      </c>
      <c r="M367" s="7">
        <f t="shared" si="6"/>
        <v>1440</v>
      </c>
      <c r="N367" s="7">
        <v>2517</v>
      </c>
    </row>
    <row r="368" spans="1:14" x14ac:dyDescent="0.25">
      <c r="A368" s="7">
        <v>8583815059</v>
      </c>
      <c r="B368" s="6">
        <v>42463</v>
      </c>
      <c r="C368" s="7">
        <v>2380</v>
      </c>
      <c r="D368" s="8">
        <v>1.8600000143051101</v>
      </c>
      <c r="E368" s="8">
        <v>0</v>
      </c>
      <c r="F368" s="8">
        <v>0</v>
      </c>
      <c r="G368" s="8">
        <v>1.8600000143051101</v>
      </c>
      <c r="H368" s="8">
        <v>0</v>
      </c>
      <c r="I368" s="7">
        <v>0</v>
      </c>
      <c r="J368" s="7">
        <v>0</v>
      </c>
      <c r="K368" s="7">
        <v>131</v>
      </c>
      <c r="L368" s="7">
        <v>1309</v>
      </c>
      <c r="M368" s="7">
        <f t="shared" si="6"/>
        <v>1440</v>
      </c>
      <c r="N368" s="7">
        <v>2400</v>
      </c>
    </row>
    <row r="369" spans="1:14" x14ac:dyDescent="0.25">
      <c r="A369" s="7">
        <v>8583815059</v>
      </c>
      <c r="B369" s="6">
        <v>42464</v>
      </c>
      <c r="C369" s="7">
        <v>3159</v>
      </c>
      <c r="D369" s="8">
        <v>2.46000003814697</v>
      </c>
      <c r="E369" s="8">
        <v>0</v>
      </c>
      <c r="F369" s="8">
        <v>0</v>
      </c>
      <c r="G369" s="8">
        <v>2.46000003814697</v>
      </c>
      <c r="H369" s="8">
        <v>0</v>
      </c>
      <c r="I369" s="7">
        <v>0</v>
      </c>
      <c r="J369" s="7">
        <v>0</v>
      </c>
      <c r="K369" s="7">
        <v>147</v>
      </c>
      <c r="L369" s="7">
        <v>1293</v>
      </c>
      <c r="M369" s="7">
        <f t="shared" si="6"/>
        <v>1440</v>
      </c>
      <c r="N369" s="7">
        <v>2462</v>
      </c>
    </row>
    <row r="370" spans="1:14" x14ac:dyDescent="0.25">
      <c r="A370" s="7">
        <v>8583815059</v>
      </c>
      <c r="B370" s="6">
        <v>42465</v>
      </c>
      <c r="C370" s="7">
        <v>6835</v>
      </c>
      <c r="D370" s="8">
        <v>5.3299999237060502</v>
      </c>
      <c r="E370" s="8">
        <v>0.37000000476837203</v>
      </c>
      <c r="F370" s="8">
        <v>0.730000019073486</v>
      </c>
      <c r="G370" s="8">
        <v>4.2399997711181596</v>
      </c>
      <c r="H370" s="8">
        <v>0</v>
      </c>
      <c r="I370" s="7">
        <v>5</v>
      </c>
      <c r="J370" s="7">
        <v>15</v>
      </c>
      <c r="K370" s="7">
        <v>212</v>
      </c>
      <c r="L370" s="7">
        <v>1208</v>
      </c>
      <c r="M370" s="7">
        <f t="shared" si="6"/>
        <v>1440</v>
      </c>
      <c r="N370" s="7">
        <v>2786</v>
      </c>
    </row>
    <row r="371" spans="1:14" x14ac:dyDescent="0.25">
      <c r="A371" s="7">
        <v>8583815059</v>
      </c>
      <c r="B371" s="6">
        <v>42466</v>
      </c>
      <c r="C371" s="7">
        <v>2098</v>
      </c>
      <c r="D371" s="8">
        <v>1.6399999856948899</v>
      </c>
      <c r="E371" s="8">
        <v>0</v>
      </c>
      <c r="F371" s="8">
        <v>0</v>
      </c>
      <c r="G371" s="8">
        <v>1.62999999523163</v>
      </c>
      <c r="H371" s="8">
        <v>0</v>
      </c>
      <c r="I371" s="7">
        <v>0</v>
      </c>
      <c r="J371" s="7">
        <v>0</v>
      </c>
      <c r="K371" s="7">
        <v>112</v>
      </c>
      <c r="L371" s="7">
        <v>1328</v>
      </c>
      <c r="M371" s="7">
        <f t="shared" si="6"/>
        <v>1440</v>
      </c>
      <c r="N371" s="7">
        <v>2354</v>
      </c>
    </row>
    <row r="372" spans="1:14" x14ac:dyDescent="0.25">
      <c r="A372" s="7">
        <v>8583815059</v>
      </c>
      <c r="B372" s="6">
        <v>42467</v>
      </c>
      <c r="C372" s="7">
        <v>2816</v>
      </c>
      <c r="D372" s="8">
        <v>2.2000000476837198</v>
      </c>
      <c r="E372" s="8">
        <v>0</v>
      </c>
      <c r="F372" s="8">
        <v>0</v>
      </c>
      <c r="G372" s="8">
        <v>2.2000000476837198</v>
      </c>
      <c r="H372" s="8">
        <v>0</v>
      </c>
      <c r="I372" s="7">
        <v>0</v>
      </c>
      <c r="J372" s="7">
        <v>0</v>
      </c>
      <c r="K372" s="7">
        <v>138</v>
      </c>
      <c r="L372" s="7">
        <v>1302</v>
      </c>
      <c r="M372" s="7">
        <f t="shared" si="6"/>
        <v>1440</v>
      </c>
      <c r="N372" s="7">
        <v>2437</v>
      </c>
    </row>
    <row r="373" spans="1:14" x14ac:dyDescent="0.25">
      <c r="A373" s="7">
        <v>8583815059</v>
      </c>
      <c r="B373" s="6">
        <v>42468</v>
      </c>
      <c r="C373" s="7">
        <v>1408</v>
      </c>
      <c r="D373" s="8">
        <v>1.1000000238418599</v>
      </c>
      <c r="E373" s="8">
        <v>0</v>
      </c>
      <c r="F373" s="8">
        <v>0</v>
      </c>
      <c r="G373" s="8">
        <v>1.1000000238418599</v>
      </c>
      <c r="H373" s="8">
        <v>0</v>
      </c>
      <c r="I373" s="7">
        <v>0</v>
      </c>
      <c r="J373" s="7">
        <v>0</v>
      </c>
      <c r="K373" s="7">
        <v>79</v>
      </c>
      <c r="L373" s="7">
        <v>1052</v>
      </c>
      <c r="M373" s="7">
        <f t="shared" si="6"/>
        <v>1131</v>
      </c>
      <c r="N373" s="7">
        <v>1814</v>
      </c>
    </row>
    <row r="374" spans="1:14" x14ac:dyDescent="0.25">
      <c r="A374" s="7">
        <v>8792009665</v>
      </c>
      <c r="B374" s="6">
        <v>42461</v>
      </c>
      <c r="C374" s="7">
        <v>4592</v>
      </c>
      <c r="D374" s="8">
        <v>2.9400000572204599</v>
      </c>
      <c r="E374" s="8">
        <v>0.10000000149011599</v>
      </c>
      <c r="F374" s="8">
        <v>0.140000000596046</v>
      </c>
      <c r="G374" s="8">
        <v>2.7000000476837198</v>
      </c>
      <c r="H374" s="8">
        <v>0</v>
      </c>
      <c r="I374" s="7">
        <v>4</v>
      </c>
      <c r="J374" s="7">
        <v>8</v>
      </c>
      <c r="K374" s="7">
        <v>176</v>
      </c>
      <c r="L374" s="7">
        <v>748</v>
      </c>
      <c r="M374" s="7">
        <f t="shared" si="6"/>
        <v>936</v>
      </c>
      <c r="N374" s="7">
        <v>2260</v>
      </c>
    </row>
    <row r="375" spans="1:14" x14ac:dyDescent="0.25">
      <c r="A375" s="7">
        <v>8792009665</v>
      </c>
      <c r="B375" s="6">
        <v>42462</v>
      </c>
      <c r="C375" s="7">
        <v>8452</v>
      </c>
      <c r="D375" s="8">
        <v>5.4099998474121103</v>
      </c>
      <c r="E375" s="8">
        <v>0.259999990463257</v>
      </c>
      <c r="F375" s="8">
        <v>0.38999998569488498</v>
      </c>
      <c r="G375" s="8">
        <v>4.7600002288818404</v>
      </c>
      <c r="H375" s="8">
        <v>0</v>
      </c>
      <c r="I375" s="7">
        <v>9</v>
      </c>
      <c r="J375" s="7">
        <v>24</v>
      </c>
      <c r="K375" s="7">
        <v>328</v>
      </c>
      <c r="L375" s="7">
        <v>1079</v>
      </c>
      <c r="M375" s="7">
        <f t="shared" si="6"/>
        <v>1440</v>
      </c>
      <c r="N375" s="7">
        <v>3004</v>
      </c>
    </row>
    <row r="376" spans="1:14" x14ac:dyDescent="0.25">
      <c r="A376" s="7">
        <v>8792009665</v>
      </c>
      <c r="B376" s="6">
        <v>42463</v>
      </c>
      <c r="C376" s="7">
        <v>7238</v>
      </c>
      <c r="D376" s="8">
        <v>4.6300001144409197</v>
      </c>
      <c r="E376" s="8">
        <v>0.109999999403954</v>
      </c>
      <c r="F376" s="8">
        <v>0.230000004172325</v>
      </c>
      <c r="G376" s="8">
        <v>4.28999996185303</v>
      </c>
      <c r="H376" s="8">
        <v>0</v>
      </c>
      <c r="I376" s="7">
        <v>2</v>
      </c>
      <c r="J376" s="7">
        <v>6</v>
      </c>
      <c r="K376" s="7">
        <v>279</v>
      </c>
      <c r="L376" s="7">
        <v>636</v>
      </c>
      <c r="M376" s="7">
        <f t="shared" si="6"/>
        <v>923</v>
      </c>
      <c r="N376" s="7">
        <v>2667</v>
      </c>
    </row>
    <row r="377" spans="1:14" x14ac:dyDescent="0.25">
      <c r="A377" s="7">
        <v>8792009665</v>
      </c>
      <c r="B377" s="6">
        <v>42464</v>
      </c>
      <c r="C377" s="7">
        <v>3821</v>
      </c>
      <c r="D377" s="8">
        <v>2.4500000476837198</v>
      </c>
      <c r="E377" s="8">
        <v>0</v>
      </c>
      <c r="F377" s="8">
        <v>0.21999999880790699</v>
      </c>
      <c r="G377" s="8">
        <v>2.2300000190734899</v>
      </c>
      <c r="H377" s="8">
        <v>0</v>
      </c>
      <c r="I377" s="7">
        <v>0</v>
      </c>
      <c r="J377" s="7">
        <v>9</v>
      </c>
      <c r="K377" s="7">
        <v>161</v>
      </c>
      <c r="L377" s="7">
        <v>675</v>
      </c>
      <c r="M377" s="7">
        <f t="shared" si="6"/>
        <v>845</v>
      </c>
      <c r="N377" s="7">
        <v>2229</v>
      </c>
    </row>
    <row r="378" spans="1:14" x14ac:dyDescent="0.25">
      <c r="A378" s="7">
        <v>8792009665</v>
      </c>
      <c r="B378" s="6">
        <v>42465</v>
      </c>
      <c r="C378" s="7">
        <v>2332</v>
      </c>
      <c r="D378" s="8">
        <v>1.4900000095367401</v>
      </c>
      <c r="E378" s="8">
        <v>9.9999997764825804E-3</v>
      </c>
      <c r="F378" s="8">
        <v>0.18000000715255701</v>
      </c>
      <c r="G378" s="8">
        <v>1.29999995231628</v>
      </c>
      <c r="H378" s="8">
        <v>0</v>
      </c>
      <c r="I378" s="7">
        <v>1</v>
      </c>
      <c r="J378" s="7">
        <v>10</v>
      </c>
      <c r="K378" s="7">
        <v>111</v>
      </c>
      <c r="L378" s="7">
        <v>904</v>
      </c>
      <c r="M378" s="7">
        <f t="shared" si="6"/>
        <v>1026</v>
      </c>
      <c r="N378" s="7">
        <v>2100</v>
      </c>
    </row>
    <row r="379" spans="1:14" x14ac:dyDescent="0.25">
      <c r="A379" s="7">
        <v>8792009665</v>
      </c>
      <c r="B379" s="6">
        <v>42466</v>
      </c>
      <c r="C379" s="7">
        <v>2121</v>
      </c>
      <c r="D379" s="8">
        <v>1.3600000143051101</v>
      </c>
      <c r="E379" s="8">
        <v>0</v>
      </c>
      <c r="F379" s="8">
        <v>0</v>
      </c>
      <c r="G379" s="8">
        <v>1.3600000143051101</v>
      </c>
      <c r="H379" s="8">
        <v>0</v>
      </c>
      <c r="I379" s="7">
        <v>0</v>
      </c>
      <c r="J379" s="7">
        <v>0</v>
      </c>
      <c r="K379" s="7">
        <v>122</v>
      </c>
      <c r="L379" s="7">
        <v>855</v>
      </c>
      <c r="M379" s="7">
        <f t="shared" si="6"/>
        <v>977</v>
      </c>
      <c r="N379" s="7">
        <v>2114</v>
      </c>
    </row>
    <row r="380" spans="1:14" x14ac:dyDescent="0.25">
      <c r="A380" s="7">
        <v>8792009665</v>
      </c>
      <c r="B380" s="6">
        <v>42467</v>
      </c>
      <c r="C380" s="7">
        <v>1291</v>
      </c>
      <c r="D380" s="8">
        <v>0.82999998331069902</v>
      </c>
      <c r="E380" s="8">
        <v>0</v>
      </c>
      <c r="F380" s="8">
        <v>0</v>
      </c>
      <c r="G380" s="8">
        <v>0.82999998331069902</v>
      </c>
      <c r="H380" s="8">
        <v>0</v>
      </c>
      <c r="I380" s="7">
        <v>0</v>
      </c>
      <c r="J380" s="7">
        <v>0</v>
      </c>
      <c r="K380" s="7">
        <v>77</v>
      </c>
      <c r="L380" s="7">
        <v>888</v>
      </c>
      <c r="M380" s="7">
        <f t="shared" si="6"/>
        <v>965</v>
      </c>
      <c r="N380" s="7">
        <v>1961</v>
      </c>
    </row>
    <row r="381" spans="1:14" x14ac:dyDescent="0.25">
      <c r="A381" s="7">
        <v>8792009665</v>
      </c>
      <c r="B381" s="6">
        <v>42468</v>
      </c>
      <c r="C381" s="7">
        <v>1467</v>
      </c>
      <c r="D381" s="8">
        <v>0.93999999761581399</v>
      </c>
      <c r="E381" s="8">
        <v>0.10000000149011599</v>
      </c>
      <c r="F381" s="8">
        <v>0.20999999344348899</v>
      </c>
      <c r="G381" s="8">
        <v>0.62999999523162797</v>
      </c>
      <c r="H381" s="8">
        <v>0</v>
      </c>
      <c r="I381" s="7">
        <v>2</v>
      </c>
      <c r="J381" s="7">
        <v>8</v>
      </c>
      <c r="K381" s="7">
        <v>71</v>
      </c>
      <c r="L381" s="7">
        <v>912</v>
      </c>
      <c r="M381" s="7">
        <f t="shared" si="6"/>
        <v>993</v>
      </c>
      <c r="N381" s="7">
        <v>1953</v>
      </c>
    </row>
    <row r="382" spans="1:14" x14ac:dyDescent="0.25">
      <c r="A382" s="7">
        <v>8792009665</v>
      </c>
      <c r="B382" s="6">
        <v>42469</v>
      </c>
      <c r="C382" s="7">
        <v>1022</v>
      </c>
      <c r="D382" s="8">
        <v>0.64999997615814198</v>
      </c>
      <c r="E382" s="8">
        <v>0</v>
      </c>
      <c r="F382" s="8">
        <v>0</v>
      </c>
      <c r="G382" s="8">
        <v>0.64999997615814198</v>
      </c>
      <c r="H382" s="8">
        <v>0</v>
      </c>
      <c r="I382" s="7">
        <v>0</v>
      </c>
      <c r="J382" s="7">
        <v>0</v>
      </c>
      <c r="K382" s="7">
        <v>63</v>
      </c>
      <c r="L382" s="7">
        <v>739</v>
      </c>
      <c r="M382" s="7">
        <f t="shared" si="6"/>
        <v>802</v>
      </c>
      <c r="N382" s="7">
        <v>1890</v>
      </c>
    </row>
    <row r="383" spans="1:14" x14ac:dyDescent="0.25">
      <c r="A383" s="7">
        <v>8792009665</v>
      </c>
      <c r="B383" s="6">
        <v>42470</v>
      </c>
      <c r="C383" s="7">
        <v>4605</v>
      </c>
      <c r="D383" s="8">
        <v>2.9500000476837198</v>
      </c>
      <c r="E383" s="8">
        <v>0</v>
      </c>
      <c r="F383" s="8">
        <v>0</v>
      </c>
      <c r="G383" s="8">
        <v>2.9500000476837198</v>
      </c>
      <c r="H383" s="8">
        <v>0</v>
      </c>
      <c r="I383" s="7">
        <v>0</v>
      </c>
      <c r="J383" s="7">
        <v>0</v>
      </c>
      <c r="K383" s="7">
        <v>179</v>
      </c>
      <c r="L383" s="7">
        <v>1261</v>
      </c>
      <c r="M383" s="7">
        <f t="shared" si="6"/>
        <v>1440</v>
      </c>
      <c r="N383" s="7">
        <v>2253</v>
      </c>
    </row>
    <row r="384" spans="1:14" x14ac:dyDescent="0.25">
      <c r="A384" s="7">
        <v>8792009665</v>
      </c>
      <c r="B384" s="6">
        <v>42471</v>
      </c>
      <c r="C384" s="7">
        <v>178</v>
      </c>
      <c r="D384" s="8">
        <v>0.109999999403954</v>
      </c>
      <c r="E384" s="8">
        <v>0</v>
      </c>
      <c r="F384" s="8">
        <v>0</v>
      </c>
      <c r="G384" s="8">
        <v>0.109999999403954</v>
      </c>
      <c r="H384" s="8">
        <v>0</v>
      </c>
      <c r="I384" s="7">
        <v>0</v>
      </c>
      <c r="J384" s="7">
        <v>0</v>
      </c>
      <c r="K384" s="7">
        <v>12</v>
      </c>
      <c r="L384" s="7">
        <v>1428</v>
      </c>
      <c r="M384" s="7">
        <f t="shared" si="6"/>
        <v>1440</v>
      </c>
      <c r="N384" s="7">
        <v>1725</v>
      </c>
    </row>
    <row r="385" spans="1:14" x14ac:dyDescent="0.25">
      <c r="A385" s="7">
        <v>8792009665</v>
      </c>
      <c r="B385" s="6">
        <v>42472</v>
      </c>
      <c r="C385" s="7">
        <v>20</v>
      </c>
      <c r="D385" s="8">
        <v>9.9999997764825804E-3</v>
      </c>
      <c r="E385" s="8">
        <v>0</v>
      </c>
      <c r="F385" s="8">
        <v>0</v>
      </c>
      <c r="G385" s="8">
        <v>9.9999997764825804E-3</v>
      </c>
      <c r="H385" s="8">
        <v>0</v>
      </c>
      <c r="I385" s="7">
        <v>0</v>
      </c>
      <c r="J385" s="7">
        <v>0</v>
      </c>
      <c r="K385" s="7">
        <v>6</v>
      </c>
      <c r="L385" s="7">
        <v>598</v>
      </c>
      <c r="M385" s="7">
        <f t="shared" si="6"/>
        <v>604</v>
      </c>
      <c r="N385" s="7">
        <v>728</v>
      </c>
    </row>
    <row r="386" spans="1:14" x14ac:dyDescent="0.25">
      <c r="A386" s="7">
        <v>8877689391</v>
      </c>
      <c r="B386" s="6">
        <v>42461</v>
      </c>
      <c r="C386" s="7">
        <v>18700</v>
      </c>
      <c r="D386" s="8">
        <v>15.819999694824199</v>
      </c>
      <c r="E386" s="8">
        <v>8.6999998092651403</v>
      </c>
      <c r="F386" s="8">
        <v>0.15999999642372101</v>
      </c>
      <c r="G386" s="8">
        <v>6.9099998474121103</v>
      </c>
      <c r="H386" s="8">
        <v>0</v>
      </c>
      <c r="I386" s="7">
        <v>67</v>
      </c>
      <c r="J386" s="7">
        <v>3</v>
      </c>
      <c r="K386" s="7">
        <v>247</v>
      </c>
      <c r="L386" s="7">
        <v>1123</v>
      </c>
      <c r="M386" s="7">
        <f t="shared" si="6"/>
        <v>1440</v>
      </c>
      <c r="N386" s="7">
        <v>3527</v>
      </c>
    </row>
    <row r="387" spans="1:14" x14ac:dyDescent="0.25">
      <c r="A387" s="7">
        <v>8877689391</v>
      </c>
      <c r="B387" s="6">
        <v>42462</v>
      </c>
      <c r="C387" s="7">
        <v>27572</v>
      </c>
      <c r="D387" s="8">
        <v>23.389999389648398</v>
      </c>
      <c r="E387" s="8">
        <v>14.7200002670288</v>
      </c>
      <c r="F387" s="8">
        <v>1.21000003814697</v>
      </c>
      <c r="G387" s="8">
        <v>7.3400001525878897</v>
      </c>
      <c r="H387" s="8">
        <v>9.9999997764825804E-3</v>
      </c>
      <c r="I387" s="7">
        <v>116</v>
      </c>
      <c r="J387" s="7">
        <v>24</v>
      </c>
      <c r="K387" s="7">
        <v>260</v>
      </c>
      <c r="L387" s="7">
        <v>1040</v>
      </c>
      <c r="M387" s="7">
        <f t="shared" si="6"/>
        <v>1440</v>
      </c>
      <c r="N387" s="7">
        <v>4220</v>
      </c>
    </row>
    <row r="388" spans="1:14" x14ac:dyDescent="0.25">
      <c r="A388" s="7">
        <v>8877689391</v>
      </c>
      <c r="B388" s="6">
        <v>42463</v>
      </c>
      <c r="C388" s="7">
        <v>15260</v>
      </c>
      <c r="D388" s="8">
        <v>8.1899995803833008</v>
      </c>
      <c r="E388" s="8">
        <v>1.79999995231628</v>
      </c>
      <c r="F388" s="8">
        <v>0.75</v>
      </c>
      <c r="G388" s="8">
        <v>5.5700001716613796</v>
      </c>
      <c r="H388" s="8">
        <v>0</v>
      </c>
      <c r="I388" s="7">
        <v>106</v>
      </c>
      <c r="J388" s="7">
        <v>17</v>
      </c>
      <c r="K388" s="7">
        <v>259</v>
      </c>
      <c r="L388" s="7">
        <v>1058</v>
      </c>
      <c r="M388" s="7">
        <f t="shared" si="6"/>
        <v>1440</v>
      </c>
      <c r="N388" s="7">
        <v>3864</v>
      </c>
    </row>
    <row r="389" spans="1:14" x14ac:dyDescent="0.25">
      <c r="A389" s="7">
        <v>8877689391</v>
      </c>
      <c r="B389" s="6">
        <v>42464</v>
      </c>
      <c r="C389" s="7">
        <v>20779</v>
      </c>
      <c r="D389" s="8">
        <v>18.409999847412099</v>
      </c>
      <c r="E389" s="8">
        <v>11.7299995422363</v>
      </c>
      <c r="F389" s="8">
        <v>0.64999997615814198</v>
      </c>
      <c r="G389" s="8">
        <v>6</v>
      </c>
      <c r="H389" s="8">
        <v>0</v>
      </c>
      <c r="I389" s="7">
        <v>78</v>
      </c>
      <c r="J389" s="7">
        <v>16</v>
      </c>
      <c r="K389" s="7">
        <v>208</v>
      </c>
      <c r="L389" s="7">
        <v>1138</v>
      </c>
      <c r="M389" s="7">
        <f t="shared" si="6"/>
        <v>1440</v>
      </c>
      <c r="N389" s="7">
        <v>3662</v>
      </c>
    </row>
    <row r="390" spans="1:14" x14ac:dyDescent="0.25">
      <c r="A390" s="7">
        <v>8877689391</v>
      </c>
      <c r="B390" s="6">
        <v>42465</v>
      </c>
      <c r="C390" s="7">
        <v>10695</v>
      </c>
      <c r="D390" s="8">
        <v>8.1199998855590803</v>
      </c>
      <c r="E390" s="8">
        <v>0.769999980926514</v>
      </c>
      <c r="F390" s="8">
        <v>0.18000000715255701</v>
      </c>
      <c r="G390" s="8">
        <v>7.0900001525878897</v>
      </c>
      <c r="H390" s="8">
        <v>9.9999997764825804E-3</v>
      </c>
      <c r="I390" s="7">
        <v>10</v>
      </c>
      <c r="J390" s="7">
        <v>3</v>
      </c>
      <c r="K390" s="7">
        <v>246</v>
      </c>
      <c r="L390" s="7">
        <v>1181</v>
      </c>
      <c r="M390" s="7">
        <f t="shared" ref="M390:M397" si="7">I390+J390+K390+L390</f>
        <v>1440</v>
      </c>
      <c r="N390" s="7">
        <v>2834</v>
      </c>
    </row>
    <row r="391" spans="1:14" x14ac:dyDescent="0.25">
      <c r="A391" s="7">
        <v>8877689391</v>
      </c>
      <c r="B391" s="6">
        <v>42466</v>
      </c>
      <c r="C391" s="7">
        <v>24136</v>
      </c>
      <c r="D391" s="8">
        <v>20.909999847412099</v>
      </c>
      <c r="E391" s="8">
        <v>12.2200002670288</v>
      </c>
      <c r="F391" s="8">
        <v>0.54000002145767201</v>
      </c>
      <c r="G391" s="8">
        <v>8.0799999237060494</v>
      </c>
      <c r="H391" s="8">
        <v>0</v>
      </c>
      <c r="I391" s="7">
        <v>87</v>
      </c>
      <c r="J391" s="7">
        <v>16</v>
      </c>
      <c r="K391" s="7">
        <v>318</v>
      </c>
      <c r="L391" s="7">
        <v>1019</v>
      </c>
      <c r="M391" s="7">
        <f t="shared" si="7"/>
        <v>1440</v>
      </c>
      <c r="N391" s="7">
        <v>4039</v>
      </c>
    </row>
    <row r="392" spans="1:14" x14ac:dyDescent="0.25">
      <c r="A392" s="7">
        <v>8877689391</v>
      </c>
      <c r="B392" s="6">
        <v>42467</v>
      </c>
      <c r="C392" s="7">
        <v>10910</v>
      </c>
      <c r="D392" s="8">
        <v>8.4200000762939506</v>
      </c>
      <c r="E392" s="8">
        <v>2.96000003814697</v>
      </c>
      <c r="F392" s="8">
        <v>0.38999998569488498</v>
      </c>
      <c r="G392" s="8">
        <v>5.0300002098083496</v>
      </c>
      <c r="H392" s="8">
        <v>0</v>
      </c>
      <c r="I392" s="7">
        <v>32</v>
      </c>
      <c r="J392" s="7">
        <v>11</v>
      </c>
      <c r="K392" s="7">
        <v>212</v>
      </c>
      <c r="L392" s="7">
        <v>1185</v>
      </c>
      <c r="M392" s="7">
        <f t="shared" si="7"/>
        <v>1440</v>
      </c>
      <c r="N392" s="7">
        <v>2947</v>
      </c>
    </row>
    <row r="393" spans="1:14" x14ac:dyDescent="0.25">
      <c r="A393" s="7">
        <v>8877689391</v>
      </c>
      <c r="B393" s="6">
        <v>42468</v>
      </c>
      <c r="C393" s="7">
        <v>23014</v>
      </c>
      <c r="D393" s="8">
        <v>20.389999389648398</v>
      </c>
      <c r="E393" s="8">
        <v>11.1000003814697</v>
      </c>
      <c r="F393" s="8">
        <v>0.62999999523162797</v>
      </c>
      <c r="G393" s="8">
        <v>8.6199998855590803</v>
      </c>
      <c r="H393" s="8">
        <v>0</v>
      </c>
      <c r="I393" s="7">
        <v>70</v>
      </c>
      <c r="J393" s="7">
        <v>29</v>
      </c>
      <c r="K393" s="7">
        <v>359</v>
      </c>
      <c r="L393" s="7">
        <v>982</v>
      </c>
      <c r="M393" s="7">
        <f t="shared" si="7"/>
        <v>1440</v>
      </c>
      <c r="N393" s="7">
        <v>4196</v>
      </c>
    </row>
    <row r="394" spans="1:14" x14ac:dyDescent="0.25">
      <c r="A394" s="7">
        <v>8877689391</v>
      </c>
      <c r="B394" s="6">
        <v>42469</v>
      </c>
      <c r="C394" s="7">
        <v>16470</v>
      </c>
      <c r="D394" s="8">
        <v>8.0699996948242205</v>
      </c>
      <c r="E394" s="8">
        <v>0</v>
      </c>
      <c r="F394" s="8">
        <v>1.9999999552965199E-2</v>
      </c>
      <c r="G394" s="8">
        <v>8.0200004577636701</v>
      </c>
      <c r="H394" s="8">
        <v>0</v>
      </c>
      <c r="I394" s="7">
        <v>90</v>
      </c>
      <c r="J394" s="7">
        <v>9</v>
      </c>
      <c r="K394" s="7">
        <v>289</v>
      </c>
      <c r="L394" s="7">
        <v>1052</v>
      </c>
      <c r="M394" s="7">
        <f t="shared" si="7"/>
        <v>1440</v>
      </c>
      <c r="N394" s="7">
        <v>3841</v>
      </c>
    </row>
    <row r="395" spans="1:14" x14ac:dyDescent="0.25">
      <c r="A395" s="7">
        <v>8877689391</v>
      </c>
      <c r="B395" s="6">
        <v>42470</v>
      </c>
      <c r="C395" s="7">
        <v>28497</v>
      </c>
      <c r="D395" s="8">
        <v>27.530000686645501</v>
      </c>
      <c r="E395" s="8">
        <v>21.920000076293899</v>
      </c>
      <c r="F395" s="8">
        <v>1.12000000476837</v>
      </c>
      <c r="G395" s="8">
        <v>4.46000003814697</v>
      </c>
      <c r="H395" s="8">
        <v>0</v>
      </c>
      <c r="I395" s="7">
        <v>128</v>
      </c>
      <c r="J395" s="7">
        <v>46</v>
      </c>
      <c r="K395" s="7">
        <v>211</v>
      </c>
      <c r="L395" s="7">
        <v>1055</v>
      </c>
      <c r="M395" s="7">
        <f t="shared" si="7"/>
        <v>1440</v>
      </c>
      <c r="N395" s="7">
        <v>4526</v>
      </c>
    </row>
    <row r="396" spans="1:14" x14ac:dyDescent="0.25">
      <c r="A396" s="7">
        <v>8877689391</v>
      </c>
      <c r="B396" s="6">
        <v>42471</v>
      </c>
      <c r="C396" s="7">
        <v>10622</v>
      </c>
      <c r="D396" s="8">
        <v>8.0600004196166992</v>
      </c>
      <c r="E396" s="8">
        <v>1.4700000286102299</v>
      </c>
      <c r="F396" s="8">
        <v>0.15000000596046401</v>
      </c>
      <c r="G396" s="8">
        <v>6.3699998855590803</v>
      </c>
      <c r="H396" s="8">
        <v>9.9999997764825804E-3</v>
      </c>
      <c r="I396" s="7">
        <v>18</v>
      </c>
      <c r="J396" s="7">
        <v>7</v>
      </c>
      <c r="K396" s="7">
        <v>225</v>
      </c>
      <c r="L396" s="7">
        <v>1190</v>
      </c>
      <c r="M396" s="7">
        <f t="shared" si="7"/>
        <v>1440</v>
      </c>
      <c r="N396" s="7">
        <v>2820</v>
      </c>
    </row>
    <row r="397" spans="1:14" x14ac:dyDescent="0.25">
      <c r="A397" s="7">
        <v>8877689391</v>
      </c>
      <c r="B397" s="6">
        <v>42472</v>
      </c>
      <c r="C397" s="7">
        <v>2350</v>
      </c>
      <c r="D397" s="8">
        <v>1.7799999713897701</v>
      </c>
      <c r="E397" s="8">
        <v>0</v>
      </c>
      <c r="F397" s="8">
        <v>0</v>
      </c>
      <c r="G397" s="8">
        <v>1.7799999713897701</v>
      </c>
      <c r="H397" s="8">
        <v>0</v>
      </c>
      <c r="I397" s="7">
        <v>0</v>
      </c>
      <c r="J397" s="7">
        <v>0</v>
      </c>
      <c r="K397" s="7">
        <v>58</v>
      </c>
      <c r="L397" s="7">
        <v>531</v>
      </c>
      <c r="M397" s="7">
        <f t="shared" si="7"/>
        <v>589</v>
      </c>
      <c r="N397" s="7">
        <v>938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756AB4-432A-44FE-B0F1-1CF862460170}">
  <dimension ref="A1:B385"/>
  <sheetViews>
    <sheetView tabSelected="1" workbookViewId="0">
      <selection activeCell="A3" sqref="A3"/>
    </sheetView>
  </sheetViews>
  <sheetFormatPr defaultRowHeight="15" x14ac:dyDescent="0.25"/>
  <cols>
    <col min="1" max="1" width="13.140625" bestFit="1" customWidth="1"/>
    <col min="2" max="2" width="20.42578125" bestFit="1" customWidth="1"/>
  </cols>
  <sheetData>
    <row r="1" spans="1:2" x14ac:dyDescent="0.25">
      <c r="A1" s="4" t="s">
        <v>0</v>
      </c>
      <c r="B1" t="s">
        <v>23</v>
      </c>
    </row>
    <row r="3" spans="1:2" x14ac:dyDescent="0.25">
      <c r="A3" s="4" t="s">
        <v>38</v>
      </c>
      <c r="B3" t="s">
        <v>40</v>
      </c>
    </row>
    <row r="4" spans="1:2" x14ac:dyDescent="0.25">
      <c r="A4" s="9">
        <v>4</v>
      </c>
      <c r="B4" s="10">
        <v>1778</v>
      </c>
    </row>
    <row r="5" spans="1:2" x14ac:dyDescent="0.25">
      <c r="A5" s="9">
        <v>14</v>
      </c>
      <c r="B5" s="10">
        <v>787</v>
      </c>
    </row>
    <row r="6" spans="1:2" x14ac:dyDescent="0.25">
      <c r="A6" s="9">
        <v>18</v>
      </c>
      <c r="B6" s="10">
        <v>1780</v>
      </c>
    </row>
    <row r="7" spans="1:2" x14ac:dyDescent="0.25">
      <c r="A7" s="9">
        <v>20</v>
      </c>
      <c r="B7" s="10">
        <v>728</v>
      </c>
    </row>
    <row r="8" spans="1:2" x14ac:dyDescent="0.25">
      <c r="A8" s="9">
        <v>24</v>
      </c>
      <c r="B8" s="10">
        <v>942</v>
      </c>
    </row>
    <row r="9" spans="1:2" x14ac:dyDescent="0.25">
      <c r="A9" s="9">
        <v>44</v>
      </c>
      <c r="B9" s="10">
        <v>1782</v>
      </c>
    </row>
    <row r="10" spans="1:2" x14ac:dyDescent="0.25">
      <c r="A10" s="9">
        <v>87</v>
      </c>
      <c r="B10" s="10">
        <v>1641</v>
      </c>
    </row>
    <row r="11" spans="1:2" x14ac:dyDescent="0.25">
      <c r="A11" s="9">
        <v>165</v>
      </c>
      <c r="B11" s="10">
        <v>1849</v>
      </c>
    </row>
    <row r="12" spans="1:2" x14ac:dyDescent="0.25">
      <c r="A12" s="9">
        <v>178</v>
      </c>
      <c r="B12" s="10">
        <v>1725</v>
      </c>
    </row>
    <row r="13" spans="1:2" x14ac:dyDescent="0.25">
      <c r="A13" s="9">
        <v>187</v>
      </c>
      <c r="B13" s="10">
        <v>538</v>
      </c>
    </row>
    <row r="14" spans="1:2" x14ac:dyDescent="0.25">
      <c r="A14" s="9">
        <v>224</v>
      </c>
      <c r="B14" s="10">
        <v>50</v>
      </c>
    </row>
    <row r="15" spans="1:2" x14ac:dyDescent="0.25">
      <c r="A15" s="9">
        <v>278</v>
      </c>
      <c r="B15" s="10">
        <v>745</v>
      </c>
    </row>
    <row r="16" spans="1:2" x14ac:dyDescent="0.25">
      <c r="A16" s="9">
        <v>290</v>
      </c>
      <c r="B16" s="10">
        <v>791</v>
      </c>
    </row>
    <row r="17" spans="1:2" x14ac:dyDescent="0.25">
      <c r="A17" s="9">
        <v>368</v>
      </c>
      <c r="B17" s="10">
        <v>2024</v>
      </c>
    </row>
    <row r="18" spans="1:2" x14ac:dyDescent="0.25">
      <c r="A18" s="9">
        <v>430</v>
      </c>
      <c r="B18" s="10">
        <v>625</v>
      </c>
    </row>
    <row r="19" spans="1:2" x14ac:dyDescent="0.25">
      <c r="A19" s="9">
        <v>519</v>
      </c>
      <c r="B19" s="10">
        <v>2088</v>
      </c>
    </row>
    <row r="20" spans="1:2" x14ac:dyDescent="0.25">
      <c r="A20" s="9">
        <v>569</v>
      </c>
      <c r="B20" s="10">
        <v>1799</v>
      </c>
    </row>
    <row r="21" spans="1:2" x14ac:dyDescent="0.25">
      <c r="A21" s="9">
        <v>759</v>
      </c>
      <c r="B21" s="10">
        <v>182</v>
      </c>
    </row>
    <row r="22" spans="1:2" x14ac:dyDescent="0.25">
      <c r="A22" s="9">
        <v>768</v>
      </c>
      <c r="B22" s="10">
        <v>2130</v>
      </c>
    </row>
    <row r="23" spans="1:2" x14ac:dyDescent="0.25">
      <c r="A23" s="9">
        <v>815</v>
      </c>
      <c r="B23" s="10">
        <v>1264</v>
      </c>
    </row>
    <row r="24" spans="1:2" x14ac:dyDescent="0.25">
      <c r="A24" s="9">
        <v>890</v>
      </c>
      <c r="B24" s="10">
        <v>1335</v>
      </c>
    </row>
    <row r="25" spans="1:2" x14ac:dyDescent="0.25">
      <c r="A25" s="9">
        <v>949</v>
      </c>
      <c r="B25" s="10">
        <v>1870</v>
      </c>
    </row>
    <row r="26" spans="1:2" x14ac:dyDescent="0.25">
      <c r="A26" s="9">
        <v>1004</v>
      </c>
      <c r="B26" s="10">
        <v>1276</v>
      </c>
    </row>
    <row r="27" spans="1:2" x14ac:dyDescent="0.25">
      <c r="A27" s="9">
        <v>1019</v>
      </c>
      <c r="B27" s="10">
        <v>600</v>
      </c>
    </row>
    <row r="28" spans="1:2" x14ac:dyDescent="0.25">
      <c r="A28" s="9">
        <v>1022</v>
      </c>
      <c r="B28" s="10">
        <v>1890</v>
      </c>
    </row>
    <row r="29" spans="1:2" x14ac:dyDescent="0.25">
      <c r="A29" s="9">
        <v>1111</v>
      </c>
      <c r="B29" s="10">
        <v>1278</v>
      </c>
    </row>
    <row r="30" spans="1:2" x14ac:dyDescent="0.25">
      <c r="A30" s="9">
        <v>1209</v>
      </c>
      <c r="B30" s="10">
        <v>2255</v>
      </c>
    </row>
    <row r="31" spans="1:2" x14ac:dyDescent="0.25">
      <c r="A31" s="9">
        <v>1229</v>
      </c>
      <c r="B31" s="10">
        <v>1237</v>
      </c>
    </row>
    <row r="32" spans="1:2" x14ac:dyDescent="0.25">
      <c r="A32" s="9">
        <v>1259</v>
      </c>
      <c r="B32" s="10">
        <v>2202</v>
      </c>
    </row>
    <row r="33" spans="1:2" x14ac:dyDescent="0.25">
      <c r="A33" s="9">
        <v>1260</v>
      </c>
      <c r="B33" s="10">
        <v>722</v>
      </c>
    </row>
    <row r="34" spans="1:2" x14ac:dyDescent="0.25">
      <c r="A34" s="9">
        <v>1291</v>
      </c>
      <c r="B34" s="10">
        <v>1961</v>
      </c>
    </row>
    <row r="35" spans="1:2" x14ac:dyDescent="0.25">
      <c r="A35" s="9">
        <v>1329</v>
      </c>
      <c r="B35" s="10">
        <v>489</v>
      </c>
    </row>
    <row r="36" spans="1:2" x14ac:dyDescent="0.25">
      <c r="A36" s="9">
        <v>1335</v>
      </c>
      <c r="B36" s="10">
        <v>1308</v>
      </c>
    </row>
    <row r="37" spans="1:2" x14ac:dyDescent="0.25">
      <c r="A37" s="9">
        <v>1408</v>
      </c>
      <c r="B37" s="10">
        <v>1814</v>
      </c>
    </row>
    <row r="38" spans="1:2" x14ac:dyDescent="0.25">
      <c r="A38" s="9">
        <v>1467</v>
      </c>
      <c r="B38" s="10">
        <v>1953</v>
      </c>
    </row>
    <row r="39" spans="1:2" x14ac:dyDescent="0.25">
      <c r="A39" s="9">
        <v>1515</v>
      </c>
      <c r="B39" s="10">
        <v>1481</v>
      </c>
    </row>
    <row r="40" spans="1:2" x14ac:dyDescent="0.25">
      <c r="A40" s="9">
        <v>1552</v>
      </c>
      <c r="B40" s="10">
        <v>1300</v>
      </c>
    </row>
    <row r="41" spans="1:2" x14ac:dyDescent="0.25">
      <c r="A41" s="9">
        <v>1556</v>
      </c>
      <c r="B41" s="10">
        <v>1327</v>
      </c>
    </row>
    <row r="42" spans="1:2" x14ac:dyDescent="0.25">
      <c r="A42" s="9">
        <v>1577</v>
      </c>
      <c r="B42" s="10">
        <v>1977</v>
      </c>
    </row>
    <row r="43" spans="1:2" x14ac:dyDescent="0.25">
      <c r="A43" s="9">
        <v>1636</v>
      </c>
      <c r="B43" s="10">
        <v>1377</v>
      </c>
    </row>
    <row r="44" spans="1:2" x14ac:dyDescent="0.25">
      <c r="A44" s="9">
        <v>1650</v>
      </c>
      <c r="B44" s="10">
        <v>1952</v>
      </c>
    </row>
    <row r="45" spans="1:2" x14ac:dyDescent="0.25">
      <c r="A45" s="9">
        <v>1675</v>
      </c>
      <c r="B45" s="10">
        <v>1313</v>
      </c>
    </row>
    <row r="46" spans="1:2" x14ac:dyDescent="0.25">
      <c r="A46" s="9">
        <v>1810</v>
      </c>
      <c r="B46" s="10">
        <v>1373</v>
      </c>
    </row>
    <row r="47" spans="1:2" x14ac:dyDescent="0.25">
      <c r="A47" s="9">
        <v>1846</v>
      </c>
      <c r="B47" s="10">
        <v>1508</v>
      </c>
    </row>
    <row r="48" spans="1:2" x14ac:dyDescent="0.25">
      <c r="A48" s="9">
        <v>1905</v>
      </c>
      <c r="B48" s="10">
        <v>1342</v>
      </c>
    </row>
    <row r="49" spans="1:2" x14ac:dyDescent="0.25">
      <c r="A49" s="9">
        <v>1931</v>
      </c>
      <c r="B49" s="10">
        <v>1607</v>
      </c>
    </row>
    <row r="50" spans="1:2" x14ac:dyDescent="0.25">
      <c r="A50" s="9">
        <v>1949</v>
      </c>
      <c r="B50" s="10">
        <v>1794</v>
      </c>
    </row>
    <row r="51" spans="1:2" x14ac:dyDescent="0.25">
      <c r="A51" s="9">
        <v>1951</v>
      </c>
      <c r="B51" s="10">
        <v>1980</v>
      </c>
    </row>
    <row r="52" spans="1:2" x14ac:dyDescent="0.25">
      <c r="A52" s="9">
        <v>1985</v>
      </c>
      <c r="B52" s="10">
        <v>1350</v>
      </c>
    </row>
    <row r="53" spans="1:2" x14ac:dyDescent="0.25">
      <c r="A53" s="9">
        <v>1988</v>
      </c>
      <c r="B53" s="10">
        <v>2207</v>
      </c>
    </row>
    <row r="54" spans="1:2" x14ac:dyDescent="0.25">
      <c r="A54" s="9">
        <v>2063</v>
      </c>
      <c r="B54" s="10">
        <v>1144</v>
      </c>
    </row>
    <row r="55" spans="1:2" x14ac:dyDescent="0.25">
      <c r="A55" s="9">
        <v>2098</v>
      </c>
      <c r="B55" s="10">
        <v>3144</v>
      </c>
    </row>
    <row r="56" spans="1:2" x14ac:dyDescent="0.25">
      <c r="A56" s="9">
        <v>2101</v>
      </c>
      <c r="B56" s="10">
        <v>2224</v>
      </c>
    </row>
    <row r="57" spans="1:2" x14ac:dyDescent="0.25">
      <c r="A57" s="9">
        <v>2105</v>
      </c>
      <c r="B57" s="10">
        <v>2442</v>
      </c>
    </row>
    <row r="58" spans="1:2" x14ac:dyDescent="0.25">
      <c r="A58" s="9">
        <v>2121</v>
      </c>
      <c r="B58" s="10">
        <v>2114</v>
      </c>
    </row>
    <row r="59" spans="1:2" x14ac:dyDescent="0.25">
      <c r="A59" s="9">
        <v>2139</v>
      </c>
      <c r="B59" s="10">
        <v>1935</v>
      </c>
    </row>
    <row r="60" spans="1:2" x14ac:dyDescent="0.25">
      <c r="A60" s="9">
        <v>2174</v>
      </c>
      <c r="B60" s="10">
        <v>2360</v>
      </c>
    </row>
    <row r="61" spans="1:2" x14ac:dyDescent="0.25">
      <c r="A61" s="9">
        <v>2214</v>
      </c>
      <c r="B61" s="10">
        <v>1559</v>
      </c>
    </row>
    <row r="62" spans="1:2" x14ac:dyDescent="0.25">
      <c r="A62" s="9">
        <v>2234</v>
      </c>
      <c r="B62" s="10">
        <v>2344</v>
      </c>
    </row>
    <row r="63" spans="1:2" x14ac:dyDescent="0.25">
      <c r="A63" s="9">
        <v>2240</v>
      </c>
      <c r="B63" s="10">
        <v>2606</v>
      </c>
    </row>
    <row r="64" spans="1:2" x14ac:dyDescent="0.25">
      <c r="A64" s="9">
        <v>2275</v>
      </c>
      <c r="B64" s="10">
        <v>2005</v>
      </c>
    </row>
    <row r="65" spans="1:2" x14ac:dyDescent="0.25">
      <c r="A65" s="9">
        <v>2277</v>
      </c>
      <c r="B65" s="10">
        <v>1530</v>
      </c>
    </row>
    <row r="66" spans="1:2" x14ac:dyDescent="0.25">
      <c r="A66" s="9">
        <v>2303</v>
      </c>
      <c r="B66" s="10">
        <v>2010</v>
      </c>
    </row>
    <row r="67" spans="1:2" x14ac:dyDescent="0.25">
      <c r="A67" s="9">
        <v>2308</v>
      </c>
      <c r="B67" s="10">
        <v>1330</v>
      </c>
    </row>
    <row r="68" spans="1:2" x14ac:dyDescent="0.25">
      <c r="A68" s="9">
        <v>2332</v>
      </c>
      <c r="B68" s="10">
        <v>2100</v>
      </c>
    </row>
    <row r="69" spans="1:2" x14ac:dyDescent="0.25">
      <c r="A69" s="9">
        <v>2350</v>
      </c>
      <c r="B69" s="10">
        <v>938</v>
      </c>
    </row>
    <row r="70" spans="1:2" x14ac:dyDescent="0.25">
      <c r="A70" s="9">
        <v>2352</v>
      </c>
      <c r="B70" s="10">
        <v>2380</v>
      </c>
    </row>
    <row r="71" spans="1:2" x14ac:dyDescent="0.25">
      <c r="A71" s="9">
        <v>2380</v>
      </c>
      <c r="B71" s="10">
        <v>2400</v>
      </c>
    </row>
    <row r="72" spans="1:2" x14ac:dyDescent="0.25">
      <c r="A72" s="9">
        <v>2422</v>
      </c>
      <c r="B72" s="10">
        <v>1935</v>
      </c>
    </row>
    <row r="73" spans="1:2" x14ac:dyDescent="0.25">
      <c r="A73" s="9">
        <v>2523</v>
      </c>
      <c r="B73" s="10">
        <v>2443</v>
      </c>
    </row>
    <row r="74" spans="1:2" x14ac:dyDescent="0.25">
      <c r="A74" s="9">
        <v>2545</v>
      </c>
      <c r="B74" s="10">
        <v>1657</v>
      </c>
    </row>
    <row r="75" spans="1:2" x14ac:dyDescent="0.25">
      <c r="A75" s="9">
        <v>2600</v>
      </c>
      <c r="B75" s="10">
        <v>2032</v>
      </c>
    </row>
    <row r="76" spans="1:2" x14ac:dyDescent="0.25">
      <c r="A76" s="9">
        <v>2605</v>
      </c>
      <c r="B76" s="10">
        <v>1407</v>
      </c>
    </row>
    <row r="77" spans="1:2" x14ac:dyDescent="0.25">
      <c r="A77" s="9">
        <v>2631</v>
      </c>
      <c r="B77" s="10">
        <v>2624</v>
      </c>
    </row>
    <row r="78" spans="1:2" x14ac:dyDescent="0.25">
      <c r="A78" s="9">
        <v>2660</v>
      </c>
      <c r="B78" s="10">
        <v>1978</v>
      </c>
    </row>
    <row r="79" spans="1:2" x14ac:dyDescent="0.25">
      <c r="A79" s="9">
        <v>2767</v>
      </c>
      <c r="B79" s="10">
        <v>1392</v>
      </c>
    </row>
    <row r="80" spans="1:2" x14ac:dyDescent="0.25">
      <c r="A80" s="9">
        <v>2816</v>
      </c>
      <c r="B80" s="10">
        <v>2437</v>
      </c>
    </row>
    <row r="81" spans="1:2" x14ac:dyDescent="0.25">
      <c r="A81" s="9">
        <v>2819</v>
      </c>
      <c r="B81" s="10">
        <v>2444</v>
      </c>
    </row>
    <row r="82" spans="1:2" x14ac:dyDescent="0.25">
      <c r="A82" s="9">
        <v>2841</v>
      </c>
      <c r="B82" s="10">
        <v>1636</v>
      </c>
    </row>
    <row r="83" spans="1:2" x14ac:dyDescent="0.25">
      <c r="A83" s="9">
        <v>2862</v>
      </c>
      <c r="B83" s="10">
        <v>1511</v>
      </c>
    </row>
    <row r="84" spans="1:2" x14ac:dyDescent="0.25">
      <c r="A84" s="9">
        <v>2910</v>
      </c>
      <c r="B84" s="10">
        <v>1452</v>
      </c>
    </row>
    <row r="85" spans="1:2" x14ac:dyDescent="0.25">
      <c r="A85" s="9">
        <v>2937</v>
      </c>
      <c r="B85" s="10">
        <v>1615</v>
      </c>
    </row>
    <row r="86" spans="1:2" x14ac:dyDescent="0.25">
      <c r="A86" s="9">
        <v>2993</v>
      </c>
      <c r="B86" s="10">
        <v>2507</v>
      </c>
    </row>
    <row r="87" spans="1:2" x14ac:dyDescent="0.25">
      <c r="A87" s="9">
        <v>3023</v>
      </c>
      <c r="B87" s="10">
        <v>2570</v>
      </c>
    </row>
    <row r="88" spans="1:2" x14ac:dyDescent="0.25">
      <c r="A88" s="9">
        <v>3098</v>
      </c>
      <c r="B88" s="10">
        <v>1413</v>
      </c>
    </row>
    <row r="89" spans="1:2" x14ac:dyDescent="0.25">
      <c r="A89" s="9">
        <v>3108</v>
      </c>
      <c r="B89" s="10">
        <v>1223</v>
      </c>
    </row>
    <row r="90" spans="1:2" x14ac:dyDescent="0.25">
      <c r="A90" s="9">
        <v>3146</v>
      </c>
      <c r="B90" s="10">
        <v>2058</v>
      </c>
    </row>
    <row r="91" spans="1:2" x14ac:dyDescent="0.25">
      <c r="A91" s="9">
        <v>3159</v>
      </c>
      <c r="B91" s="10">
        <v>2462</v>
      </c>
    </row>
    <row r="92" spans="1:2" x14ac:dyDescent="0.25">
      <c r="A92" s="9">
        <v>3180</v>
      </c>
      <c r="B92" s="10">
        <v>1421</v>
      </c>
    </row>
    <row r="93" spans="1:2" x14ac:dyDescent="0.25">
      <c r="A93" s="9">
        <v>3183</v>
      </c>
      <c r="B93" s="10">
        <v>1680</v>
      </c>
    </row>
    <row r="94" spans="1:2" x14ac:dyDescent="0.25">
      <c r="A94" s="9">
        <v>3198</v>
      </c>
      <c r="B94" s="10">
        <v>2449</v>
      </c>
    </row>
    <row r="95" spans="1:2" x14ac:dyDescent="0.25">
      <c r="A95" s="9">
        <v>3226</v>
      </c>
      <c r="B95" s="10">
        <v>2480</v>
      </c>
    </row>
    <row r="96" spans="1:2" x14ac:dyDescent="0.25">
      <c r="A96" s="9">
        <v>3246</v>
      </c>
      <c r="B96" s="10">
        <v>1882</v>
      </c>
    </row>
    <row r="97" spans="1:2" x14ac:dyDescent="0.25">
      <c r="A97" s="9">
        <v>3271</v>
      </c>
      <c r="B97" s="10">
        <v>2133</v>
      </c>
    </row>
    <row r="98" spans="1:2" x14ac:dyDescent="0.25">
      <c r="A98" s="9">
        <v>3279</v>
      </c>
      <c r="B98" s="10">
        <v>1405</v>
      </c>
    </row>
    <row r="99" spans="1:2" x14ac:dyDescent="0.25">
      <c r="A99" s="9">
        <v>3358</v>
      </c>
      <c r="B99" s="10">
        <v>2702</v>
      </c>
    </row>
    <row r="100" spans="1:2" x14ac:dyDescent="0.25">
      <c r="A100" s="9">
        <v>3417</v>
      </c>
      <c r="B100" s="10">
        <v>1625</v>
      </c>
    </row>
    <row r="101" spans="1:2" x14ac:dyDescent="0.25">
      <c r="A101" s="9">
        <v>3434</v>
      </c>
      <c r="B101" s="10">
        <v>2101</v>
      </c>
    </row>
    <row r="102" spans="1:2" x14ac:dyDescent="0.25">
      <c r="A102" s="9">
        <v>3436</v>
      </c>
      <c r="B102" s="10">
        <v>633</v>
      </c>
    </row>
    <row r="103" spans="1:2" x14ac:dyDescent="0.25">
      <c r="A103" s="9">
        <v>3494</v>
      </c>
      <c r="B103" s="10">
        <v>2517</v>
      </c>
    </row>
    <row r="104" spans="1:2" x14ac:dyDescent="0.25">
      <c r="A104" s="9">
        <v>3572</v>
      </c>
      <c r="B104" s="10">
        <v>1370</v>
      </c>
    </row>
    <row r="105" spans="1:2" x14ac:dyDescent="0.25">
      <c r="A105" s="9">
        <v>3573</v>
      </c>
      <c r="B105" s="10">
        <v>1232</v>
      </c>
    </row>
    <row r="106" spans="1:2" x14ac:dyDescent="0.25">
      <c r="A106" s="9">
        <v>3762</v>
      </c>
      <c r="B106" s="10">
        <v>1425</v>
      </c>
    </row>
    <row r="107" spans="1:2" x14ac:dyDescent="0.25">
      <c r="A107" s="9">
        <v>3821</v>
      </c>
      <c r="B107" s="10">
        <v>2229</v>
      </c>
    </row>
    <row r="108" spans="1:2" x14ac:dyDescent="0.25">
      <c r="A108" s="9">
        <v>3910</v>
      </c>
      <c r="B108" s="10">
        <v>1555</v>
      </c>
    </row>
    <row r="109" spans="1:2" x14ac:dyDescent="0.25">
      <c r="A109" s="9">
        <v>4126</v>
      </c>
      <c r="B109" s="10">
        <v>2881</v>
      </c>
    </row>
    <row r="110" spans="1:2" x14ac:dyDescent="0.25">
      <c r="A110" s="9">
        <v>4131</v>
      </c>
      <c r="B110" s="10">
        <v>2584</v>
      </c>
    </row>
    <row r="111" spans="1:2" x14ac:dyDescent="0.25">
      <c r="A111" s="9">
        <v>4152</v>
      </c>
      <c r="B111" s="10">
        <v>2976</v>
      </c>
    </row>
    <row r="112" spans="1:2" x14ac:dyDescent="0.25">
      <c r="A112" s="9">
        <v>4239</v>
      </c>
      <c r="B112" s="10">
        <v>2217</v>
      </c>
    </row>
    <row r="113" spans="1:2" x14ac:dyDescent="0.25">
      <c r="A113" s="9">
        <v>4299</v>
      </c>
      <c r="B113" s="10">
        <v>2892</v>
      </c>
    </row>
    <row r="114" spans="1:2" x14ac:dyDescent="0.25">
      <c r="A114" s="9">
        <v>4317</v>
      </c>
      <c r="B114" s="10">
        <v>2590</v>
      </c>
    </row>
    <row r="115" spans="1:2" x14ac:dyDescent="0.25">
      <c r="A115" s="9">
        <v>4363</v>
      </c>
      <c r="B115" s="10">
        <v>2486</v>
      </c>
    </row>
    <row r="116" spans="1:2" x14ac:dyDescent="0.25">
      <c r="A116" s="9">
        <v>4370</v>
      </c>
      <c r="B116" s="10">
        <v>3444</v>
      </c>
    </row>
    <row r="117" spans="1:2" x14ac:dyDescent="0.25">
      <c r="A117" s="9">
        <v>4460</v>
      </c>
      <c r="B117" s="10">
        <v>1787</v>
      </c>
    </row>
    <row r="118" spans="1:2" x14ac:dyDescent="0.25">
      <c r="A118" s="9">
        <v>4506</v>
      </c>
      <c r="B118" s="10">
        <v>1498</v>
      </c>
    </row>
    <row r="119" spans="1:2" x14ac:dyDescent="0.25">
      <c r="A119" s="9">
        <v>4592</v>
      </c>
      <c r="B119" s="10">
        <v>2260</v>
      </c>
    </row>
    <row r="120" spans="1:2" x14ac:dyDescent="0.25">
      <c r="A120" s="9">
        <v>4599</v>
      </c>
      <c r="B120" s="10">
        <v>1692</v>
      </c>
    </row>
    <row r="121" spans="1:2" x14ac:dyDescent="0.25">
      <c r="A121" s="9">
        <v>4605</v>
      </c>
      <c r="B121" s="10">
        <v>2253</v>
      </c>
    </row>
    <row r="122" spans="1:2" x14ac:dyDescent="0.25">
      <c r="A122" s="9">
        <v>4636</v>
      </c>
      <c r="B122" s="10">
        <v>3323</v>
      </c>
    </row>
    <row r="123" spans="1:2" x14ac:dyDescent="0.25">
      <c r="A123" s="9">
        <v>4662</v>
      </c>
      <c r="B123" s="10">
        <v>1276</v>
      </c>
    </row>
    <row r="124" spans="1:2" x14ac:dyDescent="0.25">
      <c r="A124" s="9">
        <v>4706</v>
      </c>
      <c r="B124" s="10">
        <v>1816</v>
      </c>
    </row>
    <row r="125" spans="1:2" x14ac:dyDescent="0.25">
      <c r="A125" s="9">
        <v>4804</v>
      </c>
      <c r="B125" s="10">
        <v>2227</v>
      </c>
    </row>
    <row r="126" spans="1:2" x14ac:dyDescent="0.25">
      <c r="A126" s="9">
        <v>4853</v>
      </c>
      <c r="B126" s="10">
        <v>1903</v>
      </c>
    </row>
    <row r="127" spans="1:2" x14ac:dyDescent="0.25">
      <c r="A127" s="9">
        <v>4863</v>
      </c>
      <c r="B127" s="10">
        <v>1772</v>
      </c>
    </row>
    <row r="128" spans="1:2" x14ac:dyDescent="0.25">
      <c r="A128" s="9">
        <v>4931</v>
      </c>
      <c r="B128" s="10">
        <v>1708</v>
      </c>
    </row>
    <row r="129" spans="1:2" x14ac:dyDescent="0.25">
      <c r="A129" s="9">
        <v>4979</v>
      </c>
      <c r="B129" s="10">
        <v>1807</v>
      </c>
    </row>
    <row r="130" spans="1:2" x14ac:dyDescent="0.25">
      <c r="A130" s="9">
        <v>5129</v>
      </c>
      <c r="B130" s="10">
        <v>2817</v>
      </c>
    </row>
    <row r="131" spans="1:2" x14ac:dyDescent="0.25">
      <c r="A131" s="9">
        <v>5137</v>
      </c>
      <c r="B131" s="10">
        <v>2293</v>
      </c>
    </row>
    <row r="132" spans="1:2" x14ac:dyDescent="0.25">
      <c r="A132" s="9">
        <v>5142</v>
      </c>
      <c r="B132" s="10">
        <v>1515</v>
      </c>
    </row>
    <row r="133" spans="1:2" x14ac:dyDescent="0.25">
      <c r="A133" s="9">
        <v>5181</v>
      </c>
      <c r="B133" s="10">
        <v>1776</v>
      </c>
    </row>
    <row r="134" spans="1:2" x14ac:dyDescent="0.25">
      <c r="A134" s="9">
        <v>5290</v>
      </c>
      <c r="B134" s="10">
        <v>1724</v>
      </c>
    </row>
    <row r="135" spans="1:2" x14ac:dyDescent="0.25">
      <c r="A135" s="9">
        <v>5316</v>
      </c>
      <c r="B135" s="10">
        <v>1824</v>
      </c>
    </row>
    <row r="136" spans="1:2" x14ac:dyDescent="0.25">
      <c r="A136" s="9">
        <v>5336</v>
      </c>
      <c r="B136" s="10">
        <v>1902</v>
      </c>
    </row>
    <row r="137" spans="1:2" x14ac:dyDescent="0.25">
      <c r="A137" s="9">
        <v>5351</v>
      </c>
      <c r="B137" s="10">
        <v>3338</v>
      </c>
    </row>
    <row r="138" spans="1:2" x14ac:dyDescent="0.25">
      <c r="A138" s="9">
        <v>5360</v>
      </c>
      <c r="B138" s="10">
        <v>1832</v>
      </c>
    </row>
    <row r="139" spans="1:2" x14ac:dyDescent="0.25">
      <c r="A139" s="9">
        <v>5367</v>
      </c>
      <c r="B139" s="10">
        <v>1889</v>
      </c>
    </row>
    <row r="140" spans="1:2" x14ac:dyDescent="0.25">
      <c r="A140" s="9">
        <v>5400</v>
      </c>
      <c r="B140" s="10">
        <v>3418</v>
      </c>
    </row>
    <row r="141" spans="1:2" x14ac:dyDescent="0.25">
      <c r="A141" s="9">
        <v>5406</v>
      </c>
      <c r="B141" s="10">
        <v>2317</v>
      </c>
    </row>
    <row r="142" spans="1:2" x14ac:dyDescent="0.25">
      <c r="A142" s="9">
        <v>5419</v>
      </c>
      <c r="B142" s="10">
        <v>2259</v>
      </c>
    </row>
    <row r="143" spans="1:2" x14ac:dyDescent="0.25">
      <c r="A143" s="9">
        <v>5430</v>
      </c>
      <c r="B143" s="10">
        <v>1888</v>
      </c>
    </row>
    <row r="144" spans="1:2" x14ac:dyDescent="0.25">
      <c r="A144" s="9">
        <v>5477</v>
      </c>
      <c r="B144" s="10">
        <v>2040</v>
      </c>
    </row>
    <row r="145" spans="1:2" x14ac:dyDescent="0.25">
      <c r="A145" s="9">
        <v>5512</v>
      </c>
      <c r="B145" s="10">
        <v>1882</v>
      </c>
    </row>
    <row r="146" spans="1:2" x14ac:dyDescent="0.25">
      <c r="A146" s="9">
        <v>5551</v>
      </c>
      <c r="B146" s="10">
        <v>1815</v>
      </c>
    </row>
    <row r="147" spans="1:2" x14ac:dyDescent="0.25">
      <c r="A147" s="9">
        <v>5561</v>
      </c>
      <c r="B147" s="10">
        <v>2296</v>
      </c>
    </row>
    <row r="148" spans="1:2" x14ac:dyDescent="0.25">
      <c r="A148" s="9">
        <v>5563</v>
      </c>
      <c r="B148" s="10">
        <v>3681</v>
      </c>
    </row>
    <row r="149" spans="1:2" x14ac:dyDescent="0.25">
      <c r="A149" s="9">
        <v>5594</v>
      </c>
      <c r="B149" s="10">
        <v>1712</v>
      </c>
    </row>
    <row r="150" spans="1:2" x14ac:dyDescent="0.25">
      <c r="A150" s="9">
        <v>5643</v>
      </c>
      <c r="B150" s="10">
        <v>1958</v>
      </c>
    </row>
    <row r="151" spans="1:2" x14ac:dyDescent="0.25">
      <c r="A151" s="9">
        <v>5645</v>
      </c>
      <c r="B151" s="10">
        <v>1538</v>
      </c>
    </row>
    <row r="152" spans="1:2" x14ac:dyDescent="0.25">
      <c r="A152" s="9">
        <v>5662</v>
      </c>
      <c r="B152" s="10">
        <v>2783</v>
      </c>
    </row>
    <row r="153" spans="1:2" x14ac:dyDescent="0.25">
      <c r="A153" s="9">
        <v>5668</v>
      </c>
      <c r="B153" s="10">
        <v>1853</v>
      </c>
    </row>
    <row r="154" spans="1:2" x14ac:dyDescent="0.25">
      <c r="A154" s="9">
        <v>5702</v>
      </c>
      <c r="B154" s="10">
        <v>2980</v>
      </c>
    </row>
    <row r="155" spans="1:2" x14ac:dyDescent="0.25">
      <c r="A155" s="9">
        <v>5785</v>
      </c>
      <c r="B155" s="10">
        <v>1852</v>
      </c>
    </row>
    <row r="156" spans="1:2" x14ac:dyDescent="0.25">
      <c r="A156" s="9">
        <v>5861</v>
      </c>
      <c r="B156" s="10">
        <v>1878</v>
      </c>
    </row>
    <row r="157" spans="1:2" x14ac:dyDescent="0.25">
      <c r="A157" s="9">
        <v>5893</v>
      </c>
      <c r="B157" s="10">
        <v>917</v>
      </c>
    </row>
    <row r="158" spans="1:2" x14ac:dyDescent="0.25">
      <c r="A158" s="9">
        <v>5906</v>
      </c>
      <c r="B158" s="10">
        <v>3016</v>
      </c>
    </row>
    <row r="159" spans="1:2" x14ac:dyDescent="0.25">
      <c r="A159" s="9">
        <v>5986</v>
      </c>
      <c r="B159" s="10">
        <v>2297</v>
      </c>
    </row>
    <row r="160" spans="1:2" x14ac:dyDescent="0.25">
      <c r="A160" s="9">
        <v>6101</v>
      </c>
      <c r="B160" s="10">
        <v>2421</v>
      </c>
    </row>
    <row r="161" spans="1:2" x14ac:dyDescent="0.25">
      <c r="A161" s="9">
        <v>6107</v>
      </c>
      <c r="B161" s="10">
        <v>3313</v>
      </c>
    </row>
    <row r="162" spans="1:2" x14ac:dyDescent="0.25">
      <c r="A162" s="9">
        <v>6176</v>
      </c>
      <c r="B162" s="10">
        <v>1901</v>
      </c>
    </row>
    <row r="163" spans="1:2" x14ac:dyDescent="0.25">
      <c r="A163" s="9">
        <v>6242</v>
      </c>
      <c r="B163" s="10">
        <v>2543</v>
      </c>
    </row>
    <row r="164" spans="1:2" x14ac:dyDescent="0.25">
      <c r="A164" s="9">
        <v>6263</v>
      </c>
      <c r="B164" s="10">
        <v>1906</v>
      </c>
    </row>
    <row r="165" spans="1:2" x14ac:dyDescent="0.25">
      <c r="A165" s="9">
        <v>6309</v>
      </c>
      <c r="B165" s="10">
        <v>3140</v>
      </c>
    </row>
    <row r="166" spans="1:2" x14ac:dyDescent="0.25">
      <c r="A166" s="9">
        <v>6344</v>
      </c>
      <c r="B166" s="10">
        <v>3374</v>
      </c>
    </row>
    <row r="167" spans="1:2" x14ac:dyDescent="0.25">
      <c r="A167" s="9">
        <v>6406</v>
      </c>
      <c r="B167" s="10">
        <v>2010</v>
      </c>
    </row>
    <row r="168" spans="1:2" x14ac:dyDescent="0.25">
      <c r="A168" s="9">
        <v>6429</v>
      </c>
      <c r="B168" s="10">
        <v>3118</v>
      </c>
    </row>
    <row r="169" spans="1:2" x14ac:dyDescent="0.25">
      <c r="A169" s="9">
        <v>6499</v>
      </c>
      <c r="B169" s="10">
        <v>2677</v>
      </c>
    </row>
    <row r="170" spans="1:2" x14ac:dyDescent="0.25">
      <c r="A170" s="9">
        <v>6506</v>
      </c>
      <c r="B170" s="10">
        <v>2886</v>
      </c>
    </row>
    <row r="171" spans="1:2" x14ac:dyDescent="0.25">
      <c r="A171" s="9">
        <v>6544</v>
      </c>
      <c r="B171" s="10">
        <v>2069</v>
      </c>
    </row>
    <row r="172" spans="1:2" x14ac:dyDescent="0.25">
      <c r="A172" s="9">
        <v>6556</v>
      </c>
      <c r="B172" s="10">
        <v>1971</v>
      </c>
    </row>
    <row r="173" spans="1:2" x14ac:dyDescent="0.25">
      <c r="A173" s="9">
        <v>6581</v>
      </c>
      <c r="B173" s="10">
        <v>3032</v>
      </c>
    </row>
    <row r="174" spans="1:2" x14ac:dyDescent="0.25">
      <c r="A174" s="9">
        <v>6585</v>
      </c>
      <c r="B174" s="10">
        <v>2822</v>
      </c>
    </row>
    <row r="175" spans="1:2" x14ac:dyDescent="0.25">
      <c r="A175" s="9">
        <v>6625</v>
      </c>
      <c r="B175" s="10">
        <v>2424</v>
      </c>
    </row>
    <row r="176" spans="1:2" x14ac:dyDescent="0.25">
      <c r="A176" s="9">
        <v>6627</v>
      </c>
      <c r="B176" s="10">
        <v>706</v>
      </c>
    </row>
    <row r="177" spans="1:2" x14ac:dyDescent="0.25">
      <c r="A177" s="9">
        <v>6633</v>
      </c>
      <c r="B177" s="10">
        <v>2778</v>
      </c>
    </row>
    <row r="178" spans="1:2" x14ac:dyDescent="0.25">
      <c r="A178" s="9">
        <v>6662</v>
      </c>
      <c r="B178" s="10">
        <v>3162</v>
      </c>
    </row>
    <row r="179" spans="1:2" x14ac:dyDescent="0.25">
      <c r="A179" s="9">
        <v>6667</v>
      </c>
      <c r="B179" s="10">
        <v>2335</v>
      </c>
    </row>
    <row r="180" spans="1:2" x14ac:dyDescent="0.25">
      <c r="A180" s="9">
        <v>6670</v>
      </c>
      <c r="B180" s="10">
        <v>2848</v>
      </c>
    </row>
    <row r="181" spans="1:2" x14ac:dyDescent="0.25">
      <c r="A181" s="9">
        <v>6679</v>
      </c>
      <c r="B181" s="10">
        <v>1583</v>
      </c>
    </row>
    <row r="182" spans="1:2" x14ac:dyDescent="0.25">
      <c r="A182" s="9">
        <v>6717</v>
      </c>
      <c r="B182" s="10">
        <v>1140</v>
      </c>
    </row>
    <row r="183" spans="1:2" x14ac:dyDescent="0.25">
      <c r="A183" s="9">
        <v>6760</v>
      </c>
      <c r="B183" s="10">
        <v>1929</v>
      </c>
    </row>
    <row r="184" spans="1:2" x14ac:dyDescent="0.25">
      <c r="A184" s="9">
        <v>6799</v>
      </c>
      <c r="B184" s="10">
        <v>1876</v>
      </c>
    </row>
    <row r="185" spans="1:2" x14ac:dyDescent="0.25">
      <c r="A185" s="9">
        <v>6801</v>
      </c>
      <c r="B185" s="10">
        <v>2393</v>
      </c>
    </row>
    <row r="186" spans="1:2" x14ac:dyDescent="0.25">
      <c r="A186" s="9">
        <v>6835</v>
      </c>
      <c r="B186" s="10">
        <v>2786</v>
      </c>
    </row>
    <row r="187" spans="1:2" x14ac:dyDescent="0.25">
      <c r="A187" s="9">
        <v>6847</v>
      </c>
      <c r="B187" s="10">
        <v>1969</v>
      </c>
    </row>
    <row r="188" spans="1:2" x14ac:dyDescent="0.25">
      <c r="A188" s="9">
        <v>6880</v>
      </c>
      <c r="B188" s="10">
        <v>2966</v>
      </c>
    </row>
    <row r="189" spans="1:2" x14ac:dyDescent="0.25">
      <c r="A189" s="9">
        <v>6911</v>
      </c>
      <c r="B189" s="10">
        <v>2374</v>
      </c>
    </row>
    <row r="190" spans="1:2" x14ac:dyDescent="0.25">
      <c r="A190" s="9">
        <v>6963</v>
      </c>
      <c r="B190" s="10">
        <v>2895</v>
      </c>
    </row>
    <row r="191" spans="1:2" x14ac:dyDescent="0.25">
      <c r="A191" s="9">
        <v>6999</v>
      </c>
      <c r="B191" s="10">
        <v>1950</v>
      </c>
    </row>
    <row r="192" spans="1:2" x14ac:dyDescent="0.25">
      <c r="A192" s="9">
        <v>7144</v>
      </c>
      <c r="B192" s="10">
        <v>3510</v>
      </c>
    </row>
    <row r="193" spans="1:2" x14ac:dyDescent="0.25">
      <c r="A193" s="9">
        <v>7157</v>
      </c>
      <c r="B193" s="10">
        <v>1944</v>
      </c>
    </row>
    <row r="194" spans="1:2" x14ac:dyDescent="0.25">
      <c r="A194" s="9">
        <v>7165</v>
      </c>
      <c r="B194" s="10">
        <v>2923</v>
      </c>
    </row>
    <row r="195" spans="1:2" x14ac:dyDescent="0.25">
      <c r="A195" s="9">
        <v>7225</v>
      </c>
      <c r="B195" s="10">
        <v>3065</v>
      </c>
    </row>
    <row r="196" spans="1:2" x14ac:dyDescent="0.25">
      <c r="A196" s="9">
        <v>7238</v>
      </c>
      <c r="B196" s="10">
        <v>2667</v>
      </c>
    </row>
    <row r="197" spans="1:2" x14ac:dyDescent="0.25">
      <c r="A197" s="9">
        <v>7239</v>
      </c>
      <c r="B197" s="10">
        <v>2484</v>
      </c>
    </row>
    <row r="198" spans="1:2" x14ac:dyDescent="0.25">
      <c r="A198" s="9">
        <v>7338</v>
      </c>
      <c r="B198" s="10">
        <v>2519</v>
      </c>
    </row>
    <row r="199" spans="1:2" x14ac:dyDescent="0.25">
      <c r="A199" s="9">
        <v>7350</v>
      </c>
      <c r="B199" s="10">
        <v>1910</v>
      </c>
    </row>
    <row r="200" spans="1:2" x14ac:dyDescent="0.25">
      <c r="A200" s="9">
        <v>7352</v>
      </c>
      <c r="B200" s="10">
        <v>2233</v>
      </c>
    </row>
    <row r="201" spans="1:2" x14ac:dyDescent="0.25">
      <c r="A201" s="9">
        <v>7392</v>
      </c>
      <c r="B201" s="10">
        <v>2038</v>
      </c>
    </row>
    <row r="202" spans="1:2" x14ac:dyDescent="0.25">
      <c r="A202" s="9">
        <v>7401</v>
      </c>
      <c r="B202" s="10">
        <v>3492</v>
      </c>
    </row>
    <row r="203" spans="1:2" x14ac:dyDescent="0.25">
      <c r="A203" s="9">
        <v>7413</v>
      </c>
      <c r="B203" s="10">
        <v>1023</v>
      </c>
    </row>
    <row r="204" spans="1:2" x14ac:dyDescent="0.25">
      <c r="A204" s="9">
        <v>7428</v>
      </c>
      <c r="B204" s="10">
        <v>3439</v>
      </c>
    </row>
    <row r="205" spans="1:2" x14ac:dyDescent="0.25">
      <c r="A205" s="9">
        <v>7444</v>
      </c>
      <c r="B205" s="10">
        <v>2210</v>
      </c>
    </row>
    <row r="206" spans="1:2" x14ac:dyDescent="0.25">
      <c r="A206" s="9">
        <v>7476</v>
      </c>
      <c r="B206" s="10">
        <v>3253</v>
      </c>
    </row>
    <row r="207" spans="1:2" x14ac:dyDescent="0.25">
      <c r="A207" s="9">
        <v>7478</v>
      </c>
      <c r="B207" s="10">
        <v>2439</v>
      </c>
    </row>
    <row r="208" spans="1:2" x14ac:dyDescent="0.25">
      <c r="A208" s="9">
        <v>7485</v>
      </c>
      <c r="B208" s="10">
        <v>2035</v>
      </c>
    </row>
    <row r="209" spans="1:2" x14ac:dyDescent="0.25">
      <c r="A209" s="9">
        <v>7497</v>
      </c>
      <c r="B209" s="10">
        <v>1741</v>
      </c>
    </row>
    <row r="210" spans="1:2" x14ac:dyDescent="0.25">
      <c r="A210" s="9">
        <v>7583</v>
      </c>
      <c r="B210" s="10">
        <v>2915</v>
      </c>
    </row>
    <row r="211" spans="1:2" x14ac:dyDescent="0.25">
      <c r="A211" s="9">
        <v>7605</v>
      </c>
      <c r="B211" s="10">
        <v>2943</v>
      </c>
    </row>
    <row r="212" spans="1:2" x14ac:dyDescent="0.25">
      <c r="A212" s="9">
        <v>7618</v>
      </c>
      <c r="B212" s="10">
        <v>1490</v>
      </c>
    </row>
    <row r="213" spans="1:2" x14ac:dyDescent="0.25">
      <c r="A213" s="9">
        <v>7625</v>
      </c>
      <c r="B213" s="10">
        <v>2069</v>
      </c>
    </row>
    <row r="214" spans="1:2" x14ac:dyDescent="0.25">
      <c r="A214" s="9">
        <v>7640</v>
      </c>
      <c r="B214" s="10">
        <v>1845</v>
      </c>
    </row>
    <row r="215" spans="1:2" x14ac:dyDescent="0.25">
      <c r="A215" s="9">
        <v>7734</v>
      </c>
      <c r="B215" s="10">
        <v>3264</v>
      </c>
    </row>
    <row r="216" spans="1:2" x14ac:dyDescent="0.25">
      <c r="A216" s="9">
        <v>7810</v>
      </c>
      <c r="B216" s="10">
        <v>2931</v>
      </c>
    </row>
    <row r="217" spans="1:2" x14ac:dyDescent="0.25">
      <c r="A217" s="9">
        <v>7842</v>
      </c>
      <c r="B217" s="10">
        <v>2928</v>
      </c>
    </row>
    <row r="218" spans="1:2" x14ac:dyDescent="0.25">
      <c r="A218" s="9">
        <v>7998</v>
      </c>
      <c r="B218" s="10">
        <v>2235</v>
      </c>
    </row>
    <row r="219" spans="1:2" x14ac:dyDescent="0.25">
      <c r="A219" s="9">
        <v>8046</v>
      </c>
      <c r="B219" s="10">
        <v>2925</v>
      </c>
    </row>
    <row r="220" spans="1:2" x14ac:dyDescent="0.25">
      <c r="A220" s="9">
        <v>8144</v>
      </c>
      <c r="B220" s="10">
        <v>2129</v>
      </c>
    </row>
    <row r="221" spans="1:2" x14ac:dyDescent="0.25">
      <c r="A221" s="9">
        <v>8184</v>
      </c>
      <c r="B221" s="10">
        <v>2981</v>
      </c>
    </row>
    <row r="222" spans="1:2" x14ac:dyDescent="0.25">
      <c r="A222" s="9">
        <v>8205</v>
      </c>
      <c r="B222" s="10">
        <v>2078</v>
      </c>
    </row>
    <row r="223" spans="1:2" x14ac:dyDescent="0.25">
      <c r="A223" s="9">
        <v>8223</v>
      </c>
      <c r="B223" s="10">
        <v>2178</v>
      </c>
    </row>
    <row r="224" spans="1:2" x14ac:dyDescent="0.25">
      <c r="A224" s="9">
        <v>8328</v>
      </c>
      <c r="B224" s="10">
        <v>1935</v>
      </c>
    </row>
    <row r="225" spans="1:2" x14ac:dyDescent="0.25">
      <c r="A225" s="9">
        <v>8350</v>
      </c>
      <c r="B225" s="10">
        <v>3713</v>
      </c>
    </row>
    <row r="226" spans="1:2" x14ac:dyDescent="0.25">
      <c r="A226" s="9">
        <v>8359</v>
      </c>
      <c r="B226" s="10">
        <v>2201</v>
      </c>
    </row>
    <row r="227" spans="1:2" x14ac:dyDescent="0.25">
      <c r="A227" s="9">
        <v>8405</v>
      </c>
      <c r="B227" s="10">
        <v>2154</v>
      </c>
    </row>
    <row r="228" spans="1:2" x14ac:dyDescent="0.25">
      <c r="A228" s="9">
        <v>8422</v>
      </c>
      <c r="B228" s="10">
        <v>1431</v>
      </c>
    </row>
    <row r="229" spans="1:2" x14ac:dyDescent="0.25">
      <c r="A229" s="9">
        <v>8426</v>
      </c>
      <c r="B229" s="10">
        <v>2360</v>
      </c>
    </row>
    <row r="230" spans="1:2" x14ac:dyDescent="0.25">
      <c r="A230" s="9">
        <v>8432</v>
      </c>
      <c r="B230" s="10">
        <v>1953</v>
      </c>
    </row>
    <row r="231" spans="1:2" x14ac:dyDescent="0.25">
      <c r="A231" s="9">
        <v>8433</v>
      </c>
      <c r="B231" s="10">
        <v>2453</v>
      </c>
    </row>
    <row r="232" spans="1:2" x14ac:dyDescent="0.25">
      <c r="A232" s="9">
        <v>8452</v>
      </c>
      <c r="B232" s="10">
        <v>3004</v>
      </c>
    </row>
    <row r="233" spans="1:2" x14ac:dyDescent="0.25">
      <c r="A233" s="9">
        <v>8468</v>
      </c>
      <c r="B233" s="10">
        <v>2262</v>
      </c>
    </row>
    <row r="234" spans="1:2" x14ac:dyDescent="0.25">
      <c r="A234" s="9">
        <v>8778</v>
      </c>
      <c r="B234" s="10">
        <v>3348</v>
      </c>
    </row>
    <row r="235" spans="1:2" x14ac:dyDescent="0.25">
      <c r="A235" s="9">
        <v>8827</v>
      </c>
      <c r="B235" s="10">
        <v>2062</v>
      </c>
    </row>
    <row r="236" spans="1:2" x14ac:dyDescent="0.25">
      <c r="A236" s="9">
        <v>8828</v>
      </c>
      <c r="B236" s="10">
        <v>2149</v>
      </c>
    </row>
    <row r="237" spans="1:2" x14ac:dyDescent="0.25">
      <c r="A237" s="9">
        <v>8837</v>
      </c>
      <c r="B237" s="10">
        <v>3775</v>
      </c>
    </row>
    <row r="238" spans="1:2" x14ac:dyDescent="0.25">
      <c r="A238" s="9">
        <v>8921</v>
      </c>
      <c r="B238" s="10">
        <v>1892</v>
      </c>
    </row>
    <row r="239" spans="1:2" x14ac:dyDescent="0.25">
      <c r="A239" s="9">
        <v>8940</v>
      </c>
      <c r="B239" s="10">
        <v>3706</v>
      </c>
    </row>
    <row r="240" spans="1:2" x14ac:dyDescent="0.25">
      <c r="A240" s="9">
        <v>8955</v>
      </c>
      <c r="B240" s="10">
        <v>2482</v>
      </c>
    </row>
    <row r="241" spans="1:2" x14ac:dyDescent="0.25">
      <c r="A241" s="9">
        <v>8964</v>
      </c>
      <c r="B241" s="10">
        <v>3597</v>
      </c>
    </row>
    <row r="242" spans="1:2" x14ac:dyDescent="0.25">
      <c r="A242" s="9">
        <v>9043</v>
      </c>
      <c r="B242" s="10">
        <v>2141</v>
      </c>
    </row>
    <row r="243" spans="1:2" x14ac:dyDescent="0.25">
      <c r="A243" s="9">
        <v>9124</v>
      </c>
      <c r="B243" s="10">
        <v>3798</v>
      </c>
    </row>
    <row r="244" spans="1:2" x14ac:dyDescent="0.25">
      <c r="A244" s="9">
        <v>9130</v>
      </c>
      <c r="B244" s="10">
        <v>2236</v>
      </c>
    </row>
    <row r="245" spans="1:2" x14ac:dyDescent="0.25">
      <c r="A245" s="9">
        <v>9152</v>
      </c>
      <c r="B245" s="10">
        <v>3304</v>
      </c>
    </row>
    <row r="246" spans="1:2" x14ac:dyDescent="0.25">
      <c r="A246" s="9">
        <v>9218</v>
      </c>
      <c r="B246" s="10">
        <v>1541</v>
      </c>
    </row>
    <row r="247" spans="1:2" x14ac:dyDescent="0.25">
      <c r="A247" s="9">
        <v>9343</v>
      </c>
      <c r="B247" s="10">
        <v>2216</v>
      </c>
    </row>
    <row r="248" spans="1:2" x14ac:dyDescent="0.25">
      <c r="A248" s="9">
        <v>9348</v>
      </c>
      <c r="B248" s="10">
        <v>4286</v>
      </c>
    </row>
    <row r="249" spans="1:2" x14ac:dyDescent="0.25">
      <c r="A249" s="9">
        <v>9353</v>
      </c>
      <c r="B249" s="10">
        <v>2035</v>
      </c>
    </row>
    <row r="250" spans="1:2" x14ac:dyDescent="0.25">
      <c r="A250" s="9">
        <v>9548</v>
      </c>
      <c r="B250" s="10">
        <v>3119</v>
      </c>
    </row>
    <row r="251" spans="1:2" x14ac:dyDescent="0.25">
      <c r="A251" s="9">
        <v>9634</v>
      </c>
      <c r="B251" s="10">
        <v>2752</v>
      </c>
    </row>
    <row r="252" spans="1:2" x14ac:dyDescent="0.25">
      <c r="A252" s="9">
        <v>9713</v>
      </c>
      <c r="B252" s="10">
        <v>2046</v>
      </c>
    </row>
    <row r="253" spans="1:2" x14ac:dyDescent="0.25">
      <c r="A253" s="9">
        <v>9725</v>
      </c>
      <c r="B253" s="10">
        <v>3839</v>
      </c>
    </row>
    <row r="254" spans="1:2" x14ac:dyDescent="0.25">
      <c r="A254" s="9">
        <v>9766</v>
      </c>
      <c r="B254" s="10">
        <v>2442</v>
      </c>
    </row>
    <row r="255" spans="1:2" x14ac:dyDescent="0.25">
      <c r="A255" s="9">
        <v>9776</v>
      </c>
      <c r="B255" s="10">
        <v>3378</v>
      </c>
    </row>
    <row r="256" spans="1:2" x14ac:dyDescent="0.25">
      <c r="A256" s="9">
        <v>9910</v>
      </c>
      <c r="B256" s="10">
        <v>2445</v>
      </c>
    </row>
    <row r="257" spans="1:2" x14ac:dyDescent="0.25">
      <c r="A257" s="9">
        <v>9917</v>
      </c>
      <c r="B257" s="10">
        <v>3427</v>
      </c>
    </row>
    <row r="258" spans="1:2" x14ac:dyDescent="0.25">
      <c r="A258" s="9">
        <v>9921</v>
      </c>
      <c r="B258" s="10">
        <v>3098</v>
      </c>
    </row>
    <row r="259" spans="1:2" x14ac:dyDescent="0.25">
      <c r="A259" s="9">
        <v>9938</v>
      </c>
      <c r="B259" s="10">
        <v>2019</v>
      </c>
    </row>
    <row r="260" spans="1:2" x14ac:dyDescent="0.25">
      <c r="A260" s="9">
        <v>10000</v>
      </c>
      <c r="B260" s="10">
        <v>1469</v>
      </c>
    </row>
    <row r="261" spans="1:2" x14ac:dyDescent="0.25">
      <c r="A261" s="9">
        <v>10001</v>
      </c>
      <c r="B261" s="10">
        <v>2009</v>
      </c>
    </row>
    <row r="262" spans="1:2" x14ac:dyDescent="0.25">
      <c r="A262" s="9">
        <v>10005</v>
      </c>
      <c r="B262" s="10">
        <v>2458</v>
      </c>
    </row>
    <row r="263" spans="1:2" x14ac:dyDescent="0.25">
      <c r="A263" s="9">
        <v>10016</v>
      </c>
      <c r="B263" s="10">
        <v>1850</v>
      </c>
    </row>
    <row r="264" spans="1:2" x14ac:dyDescent="0.25">
      <c r="A264" s="9">
        <v>10057</v>
      </c>
      <c r="B264" s="10">
        <v>1755</v>
      </c>
    </row>
    <row r="265" spans="1:2" x14ac:dyDescent="0.25">
      <c r="A265" s="9">
        <v>10067</v>
      </c>
      <c r="B265" s="10">
        <v>2308</v>
      </c>
    </row>
    <row r="266" spans="1:2" x14ac:dyDescent="0.25">
      <c r="A266" s="9">
        <v>10078</v>
      </c>
      <c r="B266" s="10">
        <v>2164</v>
      </c>
    </row>
    <row r="267" spans="1:2" x14ac:dyDescent="0.25">
      <c r="A267" s="9">
        <v>10106</v>
      </c>
      <c r="B267" s="10">
        <v>2568</v>
      </c>
    </row>
    <row r="268" spans="1:2" x14ac:dyDescent="0.25">
      <c r="A268" s="9">
        <v>10114</v>
      </c>
      <c r="B268" s="10">
        <v>2096</v>
      </c>
    </row>
    <row r="269" spans="1:2" x14ac:dyDescent="0.25">
      <c r="A269" s="9">
        <v>10118</v>
      </c>
      <c r="B269" s="10">
        <v>2684</v>
      </c>
    </row>
    <row r="270" spans="1:2" x14ac:dyDescent="0.25">
      <c r="A270" s="9">
        <v>10146</v>
      </c>
      <c r="B270" s="10">
        <v>2700</v>
      </c>
    </row>
    <row r="271" spans="1:2" x14ac:dyDescent="0.25">
      <c r="A271" s="9">
        <v>10148</v>
      </c>
      <c r="B271" s="10">
        <v>2100</v>
      </c>
    </row>
    <row r="272" spans="1:2" x14ac:dyDescent="0.25">
      <c r="A272" s="9">
        <v>10198</v>
      </c>
      <c r="B272" s="10">
        <v>1755</v>
      </c>
    </row>
    <row r="273" spans="1:2" x14ac:dyDescent="0.25">
      <c r="A273" s="9">
        <v>10209</v>
      </c>
      <c r="B273" s="10">
        <v>2104</v>
      </c>
    </row>
    <row r="274" spans="1:2" x14ac:dyDescent="0.25">
      <c r="A274" s="9">
        <v>10226</v>
      </c>
      <c r="B274" s="10">
        <v>1524</v>
      </c>
    </row>
    <row r="275" spans="1:2" x14ac:dyDescent="0.25">
      <c r="A275" s="9">
        <v>10254</v>
      </c>
      <c r="B275" s="10">
        <v>2099</v>
      </c>
    </row>
    <row r="276" spans="1:2" x14ac:dyDescent="0.25">
      <c r="A276" s="9">
        <v>10272</v>
      </c>
      <c r="B276" s="10">
        <v>2041</v>
      </c>
    </row>
    <row r="277" spans="1:2" x14ac:dyDescent="0.25">
      <c r="A277" s="9">
        <v>10320</v>
      </c>
      <c r="B277" s="10">
        <v>2338</v>
      </c>
    </row>
    <row r="278" spans="1:2" x14ac:dyDescent="0.25">
      <c r="A278" s="9">
        <v>10328</v>
      </c>
      <c r="B278" s="10">
        <v>3323</v>
      </c>
    </row>
    <row r="279" spans="1:2" x14ac:dyDescent="0.25">
      <c r="A279" s="9">
        <v>10330</v>
      </c>
      <c r="B279" s="10">
        <v>3728</v>
      </c>
    </row>
    <row r="280" spans="1:2" x14ac:dyDescent="0.25">
      <c r="A280" s="9">
        <v>10345</v>
      </c>
      <c r="B280" s="10">
        <v>2613</v>
      </c>
    </row>
    <row r="281" spans="1:2" x14ac:dyDescent="0.25">
      <c r="A281" s="9">
        <v>10461</v>
      </c>
      <c r="B281" s="10">
        <v>3625</v>
      </c>
    </row>
    <row r="282" spans="1:2" x14ac:dyDescent="0.25">
      <c r="A282" s="9">
        <v>10467</v>
      </c>
      <c r="B282" s="10">
        <v>2014</v>
      </c>
    </row>
    <row r="283" spans="1:2" x14ac:dyDescent="0.25">
      <c r="A283" s="9">
        <v>10480</v>
      </c>
      <c r="B283" s="10">
        <v>4034</v>
      </c>
    </row>
    <row r="284" spans="1:2" x14ac:dyDescent="0.25">
      <c r="A284" s="9">
        <v>10494</v>
      </c>
      <c r="B284" s="10">
        <v>3817</v>
      </c>
    </row>
    <row r="285" spans="1:2" x14ac:dyDescent="0.25">
      <c r="A285" s="9">
        <v>10533</v>
      </c>
      <c r="B285" s="10">
        <v>2187</v>
      </c>
    </row>
    <row r="286" spans="1:2" x14ac:dyDescent="0.25">
      <c r="A286" s="9">
        <v>10622</v>
      </c>
      <c r="B286" s="10">
        <v>2820</v>
      </c>
    </row>
    <row r="287" spans="1:2" x14ac:dyDescent="0.25">
      <c r="A287" s="9">
        <v>10695</v>
      </c>
      <c r="B287" s="10">
        <v>2834</v>
      </c>
    </row>
    <row r="288" spans="1:2" x14ac:dyDescent="0.25">
      <c r="A288" s="9">
        <v>10789</v>
      </c>
      <c r="B288" s="10">
        <v>2617</v>
      </c>
    </row>
    <row r="289" spans="1:2" x14ac:dyDescent="0.25">
      <c r="A289" s="9">
        <v>10805</v>
      </c>
      <c r="B289" s="10">
        <v>2735</v>
      </c>
    </row>
    <row r="290" spans="1:2" x14ac:dyDescent="0.25">
      <c r="A290" s="9">
        <v>10910</v>
      </c>
      <c r="B290" s="10">
        <v>2947</v>
      </c>
    </row>
    <row r="291" spans="1:2" x14ac:dyDescent="0.25">
      <c r="A291" s="9">
        <v>10946</v>
      </c>
      <c r="B291" s="10">
        <v>2341</v>
      </c>
    </row>
    <row r="292" spans="1:2" x14ac:dyDescent="0.25">
      <c r="A292" s="9">
        <v>10970</v>
      </c>
      <c r="B292" s="10">
        <v>1820</v>
      </c>
    </row>
    <row r="293" spans="1:2" x14ac:dyDescent="0.25">
      <c r="A293" s="9">
        <v>10976</v>
      </c>
      <c r="B293" s="10">
        <v>2575</v>
      </c>
    </row>
    <row r="294" spans="1:2" x14ac:dyDescent="0.25">
      <c r="A294" s="9">
        <v>10990</v>
      </c>
      <c r="B294" s="10">
        <v>1811</v>
      </c>
    </row>
    <row r="295" spans="1:2" x14ac:dyDescent="0.25">
      <c r="A295" s="9">
        <v>11004</v>
      </c>
      <c r="B295" s="10">
        <v>1819</v>
      </c>
    </row>
    <row r="296" spans="1:2" x14ac:dyDescent="0.25">
      <c r="A296" s="9">
        <v>11080</v>
      </c>
      <c r="B296" s="10">
        <v>3765</v>
      </c>
    </row>
    <row r="297" spans="1:2" x14ac:dyDescent="0.25">
      <c r="A297" s="9">
        <v>11107</v>
      </c>
      <c r="B297" s="10">
        <v>2058</v>
      </c>
    </row>
    <row r="298" spans="1:2" x14ac:dyDescent="0.25">
      <c r="A298" s="9">
        <v>11135</v>
      </c>
      <c r="B298" s="10">
        <v>3224</v>
      </c>
    </row>
    <row r="299" spans="1:2" x14ac:dyDescent="0.25">
      <c r="A299" s="9">
        <v>11144</v>
      </c>
      <c r="B299" s="10">
        <v>2395</v>
      </c>
    </row>
    <row r="300" spans="1:2" x14ac:dyDescent="0.25">
      <c r="A300" s="9">
        <v>11159</v>
      </c>
      <c r="B300" s="10">
        <v>2715</v>
      </c>
    </row>
    <row r="301" spans="1:2" x14ac:dyDescent="0.25">
      <c r="A301" s="9">
        <v>11166</v>
      </c>
      <c r="B301" s="10">
        <v>3202</v>
      </c>
    </row>
    <row r="302" spans="1:2" x14ac:dyDescent="0.25">
      <c r="A302" s="9">
        <v>11230</v>
      </c>
      <c r="B302" s="10">
        <v>2206</v>
      </c>
    </row>
    <row r="303" spans="1:2" x14ac:dyDescent="0.25">
      <c r="A303" s="9">
        <v>11248</v>
      </c>
      <c r="B303" s="10">
        <v>1843</v>
      </c>
    </row>
    <row r="304" spans="1:2" x14ac:dyDescent="0.25">
      <c r="A304" s="9">
        <v>11306</v>
      </c>
      <c r="B304" s="10">
        <v>2086</v>
      </c>
    </row>
    <row r="305" spans="1:2" x14ac:dyDescent="0.25">
      <c r="A305" s="9">
        <v>11463</v>
      </c>
      <c r="B305" s="10">
        <v>2496</v>
      </c>
    </row>
    <row r="306" spans="1:2" x14ac:dyDescent="0.25">
      <c r="A306" s="9">
        <v>11508</v>
      </c>
      <c r="B306" s="10">
        <v>1630</v>
      </c>
    </row>
    <row r="307" spans="1:2" x14ac:dyDescent="0.25">
      <c r="A307" s="9">
        <v>11680</v>
      </c>
      <c r="B307" s="10">
        <v>2573</v>
      </c>
    </row>
    <row r="308" spans="1:2" x14ac:dyDescent="0.25">
      <c r="A308" s="9">
        <v>11693</v>
      </c>
      <c r="B308" s="10">
        <v>2790</v>
      </c>
    </row>
    <row r="309" spans="1:2" x14ac:dyDescent="0.25">
      <c r="A309" s="9">
        <v>11761</v>
      </c>
      <c r="B309" s="10">
        <v>3920</v>
      </c>
    </row>
    <row r="310" spans="1:2" x14ac:dyDescent="0.25">
      <c r="A310" s="9">
        <v>11906</v>
      </c>
      <c r="B310" s="10">
        <v>2065</v>
      </c>
    </row>
    <row r="311" spans="1:2" x14ac:dyDescent="0.25">
      <c r="A311" s="9">
        <v>11943</v>
      </c>
      <c r="B311" s="10">
        <v>1648</v>
      </c>
    </row>
    <row r="312" spans="1:2" x14ac:dyDescent="0.25">
      <c r="A312" s="9">
        <v>11974</v>
      </c>
      <c r="B312" s="10">
        <v>1861</v>
      </c>
    </row>
    <row r="313" spans="1:2" x14ac:dyDescent="0.25">
      <c r="A313" s="9">
        <v>12010</v>
      </c>
      <c r="B313" s="10">
        <v>2158</v>
      </c>
    </row>
    <row r="314" spans="1:2" x14ac:dyDescent="0.25">
      <c r="A314" s="9">
        <v>12026</v>
      </c>
      <c r="B314" s="10">
        <v>2162</v>
      </c>
    </row>
    <row r="315" spans="1:2" x14ac:dyDescent="0.25">
      <c r="A315" s="9">
        <v>12041</v>
      </c>
      <c r="B315" s="10">
        <v>1886</v>
      </c>
    </row>
    <row r="316" spans="1:2" x14ac:dyDescent="0.25">
      <c r="A316" s="9">
        <v>12084</v>
      </c>
      <c r="B316" s="10">
        <v>2676</v>
      </c>
    </row>
    <row r="317" spans="1:2" x14ac:dyDescent="0.25">
      <c r="A317" s="9">
        <v>12116</v>
      </c>
      <c r="B317" s="10">
        <v>3357</v>
      </c>
    </row>
    <row r="318" spans="1:2" x14ac:dyDescent="0.25">
      <c r="A318" s="9">
        <v>12168</v>
      </c>
      <c r="B318" s="10">
        <v>2871</v>
      </c>
    </row>
    <row r="319" spans="1:2" x14ac:dyDescent="0.25">
      <c r="A319" s="9">
        <v>12252</v>
      </c>
      <c r="B319" s="10">
        <v>2044</v>
      </c>
    </row>
    <row r="320" spans="1:2" x14ac:dyDescent="0.25">
      <c r="A320" s="9">
        <v>12256</v>
      </c>
      <c r="B320" s="10">
        <v>1889</v>
      </c>
    </row>
    <row r="321" spans="1:2" x14ac:dyDescent="0.25">
      <c r="A321" s="9">
        <v>12262</v>
      </c>
      <c r="B321" s="10">
        <v>1868</v>
      </c>
    </row>
    <row r="322" spans="1:2" x14ac:dyDescent="0.25">
      <c r="A322" s="9">
        <v>12303</v>
      </c>
      <c r="B322" s="10">
        <v>1649</v>
      </c>
    </row>
    <row r="323" spans="1:2" x14ac:dyDescent="0.25">
      <c r="A323" s="9">
        <v>12307</v>
      </c>
      <c r="B323" s="10">
        <v>2055</v>
      </c>
    </row>
    <row r="324" spans="1:2" x14ac:dyDescent="0.25">
      <c r="A324" s="9">
        <v>12362</v>
      </c>
      <c r="B324" s="10">
        <v>2188</v>
      </c>
    </row>
    <row r="325" spans="1:2" x14ac:dyDescent="0.25">
      <c r="A325" s="9">
        <v>12432</v>
      </c>
      <c r="B325" s="10">
        <v>1883</v>
      </c>
    </row>
    <row r="326" spans="1:2" x14ac:dyDescent="0.25">
      <c r="A326" s="9">
        <v>12437</v>
      </c>
      <c r="B326" s="10">
        <v>2115</v>
      </c>
    </row>
    <row r="327" spans="1:2" x14ac:dyDescent="0.25">
      <c r="A327" s="9">
        <v>12480</v>
      </c>
      <c r="B327" s="10">
        <v>2170</v>
      </c>
    </row>
    <row r="328" spans="1:2" x14ac:dyDescent="0.25">
      <c r="A328" s="9">
        <v>12483</v>
      </c>
      <c r="B328" s="10">
        <v>3830</v>
      </c>
    </row>
    <row r="329" spans="1:2" x14ac:dyDescent="0.25">
      <c r="A329" s="9">
        <v>12495</v>
      </c>
      <c r="B329" s="10">
        <v>2231</v>
      </c>
    </row>
    <row r="330" spans="1:2" x14ac:dyDescent="0.25">
      <c r="A330" s="9">
        <v>12521</v>
      </c>
      <c r="B330" s="10">
        <v>1895</v>
      </c>
    </row>
    <row r="331" spans="1:2" x14ac:dyDescent="0.25">
      <c r="A331" s="9">
        <v>12627</v>
      </c>
      <c r="B331" s="10">
        <v>2871</v>
      </c>
    </row>
    <row r="332" spans="1:2" x14ac:dyDescent="0.25">
      <c r="A332" s="9">
        <v>12736</v>
      </c>
      <c r="B332" s="10">
        <v>1944</v>
      </c>
    </row>
    <row r="333" spans="1:2" x14ac:dyDescent="0.25">
      <c r="A333" s="9">
        <v>12846</v>
      </c>
      <c r="B333" s="10">
        <v>4128</v>
      </c>
    </row>
    <row r="334" spans="1:2" x14ac:dyDescent="0.25">
      <c r="A334" s="9">
        <v>12912</v>
      </c>
      <c r="B334" s="10">
        <v>3436</v>
      </c>
    </row>
    <row r="335" spans="1:2" x14ac:dyDescent="0.25">
      <c r="A335" s="9">
        <v>13023</v>
      </c>
      <c r="B335" s="10">
        <v>2577</v>
      </c>
    </row>
    <row r="336" spans="1:2" x14ac:dyDescent="0.25">
      <c r="A336" s="9">
        <v>13231</v>
      </c>
      <c r="B336" s="10">
        <v>1932</v>
      </c>
    </row>
    <row r="337" spans="1:2" x14ac:dyDescent="0.25">
      <c r="A337" s="9">
        <v>13417</v>
      </c>
      <c r="B337" s="10">
        <v>2244</v>
      </c>
    </row>
    <row r="338" spans="1:2" x14ac:dyDescent="0.25">
      <c r="A338" s="9">
        <v>13513</v>
      </c>
      <c r="B338" s="10">
        <v>2811</v>
      </c>
    </row>
    <row r="339" spans="1:2" x14ac:dyDescent="0.25">
      <c r="A339" s="9">
        <v>13603</v>
      </c>
      <c r="B339" s="10">
        <v>2645</v>
      </c>
    </row>
    <row r="340" spans="1:2" x14ac:dyDescent="0.25">
      <c r="A340" s="9">
        <v>13840</v>
      </c>
      <c r="B340" s="10">
        <v>3290</v>
      </c>
    </row>
    <row r="341" spans="1:2" x14ac:dyDescent="0.25">
      <c r="A341" s="9">
        <v>13935</v>
      </c>
      <c r="B341" s="10">
        <v>4234</v>
      </c>
    </row>
    <row r="342" spans="1:2" x14ac:dyDescent="0.25">
      <c r="A342" s="9">
        <v>13987</v>
      </c>
      <c r="B342" s="10">
        <v>3856</v>
      </c>
    </row>
    <row r="343" spans="1:2" x14ac:dyDescent="0.25">
      <c r="A343" s="9">
        <v>14002</v>
      </c>
      <c r="B343" s="10">
        <v>3597</v>
      </c>
    </row>
    <row r="344" spans="1:2" x14ac:dyDescent="0.25">
      <c r="A344" s="9">
        <v>14097</v>
      </c>
      <c r="B344" s="10">
        <v>2188</v>
      </c>
    </row>
    <row r="345" spans="1:2" x14ac:dyDescent="0.25">
      <c r="A345" s="9">
        <v>14100</v>
      </c>
      <c r="B345" s="10">
        <v>2840</v>
      </c>
    </row>
    <row r="346" spans="1:2" x14ac:dyDescent="0.25">
      <c r="A346" s="9">
        <v>14103</v>
      </c>
      <c r="B346" s="10">
        <v>2257</v>
      </c>
    </row>
    <row r="347" spans="1:2" x14ac:dyDescent="0.25">
      <c r="A347" s="9">
        <v>14179</v>
      </c>
      <c r="B347" s="10">
        <v>3669</v>
      </c>
    </row>
    <row r="348" spans="1:2" x14ac:dyDescent="0.25">
      <c r="A348" s="9">
        <v>14400</v>
      </c>
      <c r="B348" s="10">
        <v>2188</v>
      </c>
    </row>
    <row r="349" spans="1:2" x14ac:dyDescent="0.25">
      <c r="A349" s="9">
        <v>14557</v>
      </c>
      <c r="B349" s="10">
        <v>2030</v>
      </c>
    </row>
    <row r="350" spans="1:2" x14ac:dyDescent="0.25">
      <c r="A350" s="9">
        <v>14583</v>
      </c>
      <c r="B350" s="10">
        <v>1697</v>
      </c>
    </row>
    <row r="351" spans="1:2" x14ac:dyDescent="0.25">
      <c r="A351" s="9">
        <v>14604</v>
      </c>
      <c r="B351" s="10">
        <v>2862</v>
      </c>
    </row>
    <row r="352" spans="1:2" x14ac:dyDescent="0.25">
      <c r="A352" s="9">
        <v>14844</v>
      </c>
      <c r="B352" s="10">
        <v>2083</v>
      </c>
    </row>
    <row r="353" spans="1:2" x14ac:dyDescent="0.25">
      <c r="A353" s="9">
        <v>14873</v>
      </c>
      <c r="B353" s="10">
        <v>4430</v>
      </c>
    </row>
    <row r="354" spans="1:2" x14ac:dyDescent="0.25">
      <c r="A354" s="9">
        <v>15260</v>
      </c>
      <c r="B354" s="10">
        <v>3864</v>
      </c>
    </row>
    <row r="355" spans="1:2" x14ac:dyDescent="0.25">
      <c r="A355" s="9">
        <v>15266</v>
      </c>
      <c r="B355" s="10">
        <v>2886</v>
      </c>
    </row>
    <row r="356" spans="1:2" x14ac:dyDescent="0.25">
      <c r="A356" s="9">
        <v>15313</v>
      </c>
      <c r="B356" s="10">
        <v>2581</v>
      </c>
    </row>
    <row r="357" spans="1:2" x14ac:dyDescent="0.25">
      <c r="A357" s="9">
        <v>15392</v>
      </c>
      <c r="B357" s="10">
        <v>2733</v>
      </c>
    </row>
    <row r="358" spans="1:2" x14ac:dyDescent="0.25">
      <c r="A358" s="9">
        <v>15425</v>
      </c>
      <c r="B358" s="10">
        <v>1783</v>
      </c>
    </row>
    <row r="359" spans="1:2" x14ac:dyDescent="0.25">
      <c r="A359" s="9">
        <v>15444</v>
      </c>
      <c r="B359" s="10">
        <v>2249</v>
      </c>
    </row>
    <row r="360" spans="1:2" x14ac:dyDescent="0.25">
      <c r="A360" s="9">
        <v>15459</v>
      </c>
      <c r="B360" s="10">
        <v>2438</v>
      </c>
    </row>
    <row r="361" spans="1:2" x14ac:dyDescent="0.25">
      <c r="A361" s="9">
        <v>15491</v>
      </c>
      <c r="B361" s="10">
        <v>2244</v>
      </c>
    </row>
    <row r="362" spans="1:2" x14ac:dyDescent="0.25">
      <c r="A362" s="9">
        <v>16064</v>
      </c>
      <c r="B362" s="10">
        <v>3097</v>
      </c>
    </row>
    <row r="363" spans="1:2" x14ac:dyDescent="0.25">
      <c r="A363" s="9">
        <v>16081</v>
      </c>
      <c r="B363" s="10">
        <v>2488</v>
      </c>
    </row>
    <row r="364" spans="1:2" x14ac:dyDescent="0.25">
      <c r="A364" s="9">
        <v>16267</v>
      </c>
      <c r="B364" s="10">
        <v>2811</v>
      </c>
    </row>
    <row r="365" spans="1:2" x14ac:dyDescent="0.25">
      <c r="A365" s="9">
        <v>16435</v>
      </c>
      <c r="B365" s="10">
        <v>3122</v>
      </c>
    </row>
    <row r="366" spans="1:2" x14ac:dyDescent="0.25">
      <c r="A366" s="9">
        <v>16470</v>
      </c>
      <c r="B366" s="10">
        <v>3841</v>
      </c>
    </row>
    <row r="367" spans="1:2" x14ac:dyDescent="0.25">
      <c r="A367" s="9">
        <v>16806</v>
      </c>
      <c r="B367" s="10">
        <v>3086</v>
      </c>
    </row>
    <row r="368" spans="1:2" x14ac:dyDescent="0.25">
      <c r="A368" s="9">
        <v>17078</v>
      </c>
      <c r="B368" s="10">
        <v>3176</v>
      </c>
    </row>
    <row r="369" spans="1:2" x14ac:dyDescent="0.25">
      <c r="A369" s="9">
        <v>17167</v>
      </c>
      <c r="B369" s="10">
        <v>3167</v>
      </c>
    </row>
    <row r="370" spans="1:2" x14ac:dyDescent="0.25">
      <c r="A370" s="9">
        <v>17395</v>
      </c>
      <c r="B370" s="10">
        <v>3209</v>
      </c>
    </row>
    <row r="371" spans="1:2" x14ac:dyDescent="0.25">
      <c r="A371" s="9">
        <v>17609</v>
      </c>
      <c r="B371" s="10">
        <v>2154</v>
      </c>
    </row>
    <row r="372" spans="1:2" x14ac:dyDescent="0.25">
      <c r="A372" s="9">
        <v>18247</v>
      </c>
      <c r="B372" s="10">
        <v>3021</v>
      </c>
    </row>
    <row r="373" spans="1:2" x14ac:dyDescent="0.25">
      <c r="A373" s="9">
        <v>18464</v>
      </c>
      <c r="B373" s="10">
        <v>1574</v>
      </c>
    </row>
    <row r="374" spans="1:2" x14ac:dyDescent="0.25">
      <c r="A374" s="9">
        <v>18700</v>
      </c>
      <c r="B374" s="10">
        <v>3527</v>
      </c>
    </row>
    <row r="375" spans="1:2" x14ac:dyDescent="0.25">
      <c r="A375" s="9">
        <v>18952</v>
      </c>
      <c r="B375" s="10">
        <v>2437</v>
      </c>
    </row>
    <row r="376" spans="1:2" x14ac:dyDescent="0.25">
      <c r="A376" s="9">
        <v>19658</v>
      </c>
      <c r="B376" s="10">
        <v>2884</v>
      </c>
    </row>
    <row r="377" spans="1:2" x14ac:dyDescent="0.25">
      <c r="A377" s="9">
        <v>20188</v>
      </c>
      <c r="B377" s="10">
        <v>3377</v>
      </c>
    </row>
    <row r="378" spans="1:2" x14ac:dyDescent="0.25">
      <c r="A378" s="9">
        <v>20237</v>
      </c>
      <c r="B378" s="10">
        <v>4029</v>
      </c>
    </row>
    <row r="379" spans="1:2" x14ac:dyDescent="0.25">
      <c r="A379" s="9">
        <v>20779</v>
      </c>
      <c r="B379" s="10">
        <v>3662</v>
      </c>
    </row>
    <row r="380" spans="1:2" x14ac:dyDescent="0.25">
      <c r="A380" s="9">
        <v>23014</v>
      </c>
      <c r="B380" s="10">
        <v>4196</v>
      </c>
    </row>
    <row r="381" spans="1:2" x14ac:dyDescent="0.25">
      <c r="A381" s="9">
        <v>24136</v>
      </c>
      <c r="B381" s="10">
        <v>4039</v>
      </c>
    </row>
    <row r="382" spans="1:2" x14ac:dyDescent="0.25">
      <c r="A382" s="9">
        <v>25701</v>
      </c>
      <c r="B382" s="10">
        <v>3697</v>
      </c>
    </row>
    <row r="383" spans="1:2" x14ac:dyDescent="0.25">
      <c r="A383" s="9">
        <v>27572</v>
      </c>
      <c r="B383" s="10">
        <v>4220</v>
      </c>
    </row>
    <row r="384" spans="1:2" x14ac:dyDescent="0.25">
      <c r="A384" s="9">
        <v>28497</v>
      </c>
      <c r="B384" s="10">
        <v>4526</v>
      </c>
    </row>
    <row r="385" spans="1:2" x14ac:dyDescent="0.25">
      <c r="A385" s="9" t="s">
        <v>39</v>
      </c>
      <c r="B385" s="10">
        <v>876953</v>
      </c>
    </row>
  </sheetData>
  <pageMargins left="0.7" right="0.7" top="0.75" bottom="0.75" header="0.3" footer="0.3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2AFE72-065A-454E-B29C-2342EF0C4E14}">
  <dimension ref="A1:H9"/>
  <sheetViews>
    <sheetView workbookViewId="0">
      <selection activeCell="H10" sqref="H10"/>
    </sheetView>
  </sheetViews>
  <sheetFormatPr defaultRowHeight="15" x14ac:dyDescent="0.25"/>
  <cols>
    <col min="1" max="1" width="27.28515625" bestFit="1" customWidth="1"/>
    <col min="2" max="2" width="28" bestFit="1" customWidth="1"/>
    <col min="3" max="3" width="29" bestFit="1" customWidth="1"/>
    <col min="4" max="4" width="25.5703125" bestFit="1" customWidth="1"/>
    <col min="6" max="6" width="19.140625" bestFit="1" customWidth="1"/>
  </cols>
  <sheetData>
    <row r="1" spans="1:8" x14ac:dyDescent="0.25">
      <c r="A1" s="4" t="s">
        <v>0</v>
      </c>
      <c r="B1" t="s">
        <v>23</v>
      </c>
    </row>
    <row r="3" spans="1:8" x14ac:dyDescent="0.25">
      <c r="A3" t="s">
        <v>30</v>
      </c>
      <c r="B3" t="s">
        <v>31</v>
      </c>
      <c r="C3" t="s">
        <v>32</v>
      </c>
      <c r="D3" t="s">
        <v>33</v>
      </c>
    </row>
    <row r="4" spans="1:8" x14ac:dyDescent="0.25">
      <c r="A4">
        <v>7597</v>
      </c>
      <c r="B4">
        <v>5973</v>
      </c>
      <c r="C4">
        <v>77722</v>
      </c>
      <c r="D4">
        <v>454844</v>
      </c>
    </row>
    <row r="5" spans="1:8" x14ac:dyDescent="0.25">
      <c r="F5" t="s">
        <v>34</v>
      </c>
      <c r="G5">
        <v>454844</v>
      </c>
    </row>
    <row r="6" spans="1:8" x14ac:dyDescent="0.25">
      <c r="F6" t="s">
        <v>35</v>
      </c>
      <c r="G6">
        <v>77722</v>
      </c>
      <c r="H6" s="5">
        <f>(G6/$G$5)*100</f>
        <v>17.087616853250783</v>
      </c>
    </row>
    <row r="7" spans="1:8" x14ac:dyDescent="0.25">
      <c r="F7" t="s">
        <v>36</v>
      </c>
      <c r="G7">
        <f>B4</f>
        <v>5973</v>
      </c>
      <c r="H7" s="5">
        <f t="shared" ref="H7:H8" si="0">(G7/$G$5)*100</f>
        <v>1.3131974918873284</v>
      </c>
    </row>
    <row r="8" spans="1:8" x14ac:dyDescent="0.25">
      <c r="F8" t="s">
        <v>37</v>
      </c>
      <c r="G8">
        <f>A4</f>
        <v>7597</v>
      </c>
      <c r="H8" s="5">
        <f t="shared" si="0"/>
        <v>1.670242984407841</v>
      </c>
    </row>
    <row r="9" spans="1:8" x14ac:dyDescent="0.25">
      <c r="H9">
        <f>100-17</f>
        <v>83</v>
      </c>
    </row>
  </sheetData>
  <pageMargins left="0.7" right="0.7" top="0.75" bottom="0.75" header="0.3" footer="0.3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6455A7-47E9-4109-8B2B-C651B5233A08}">
  <dimension ref="A1:I5"/>
  <sheetViews>
    <sheetView workbookViewId="0">
      <selection activeCell="I4" sqref="I4"/>
    </sheetView>
  </sheetViews>
  <sheetFormatPr defaultRowHeight="15" x14ac:dyDescent="0.25"/>
  <cols>
    <col min="1" max="1" width="37.42578125" bestFit="1" customWidth="1"/>
    <col min="2" max="2" width="31" bestFit="1" customWidth="1"/>
    <col min="3" max="3" width="27.5703125" bestFit="1" customWidth="1"/>
    <col min="6" max="6" width="9.85546875" customWidth="1"/>
    <col min="7" max="7" width="19.28515625" bestFit="1" customWidth="1"/>
    <col min="8" max="8" width="10.5703125" bestFit="1" customWidth="1"/>
  </cols>
  <sheetData>
    <row r="1" spans="1:9" x14ac:dyDescent="0.25">
      <c r="A1" s="4" t="s">
        <v>0</v>
      </c>
      <c r="B1" t="s">
        <v>23</v>
      </c>
    </row>
    <row r="3" spans="1:9" x14ac:dyDescent="0.25">
      <c r="A3" t="s">
        <v>24</v>
      </c>
      <c r="B3" t="s">
        <v>25</v>
      </c>
      <c r="C3" t="s">
        <v>28</v>
      </c>
      <c r="G3" t="s">
        <v>29</v>
      </c>
      <c r="H3">
        <v>1320.82</v>
      </c>
    </row>
    <row r="4" spans="1:9" x14ac:dyDescent="0.25">
      <c r="A4" s="1">
        <v>0.4786433251880321</v>
      </c>
      <c r="B4" s="1">
        <v>1.180897153241466</v>
      </c>
      <c r="C4" s="1">
        <v>1320.820000000298</v>
      </c>
      <c r="G4" t="s">
        <v>26</v>
      </c>
      <c r="H4">
        <v>0.48</v>
      </c>
      <c r="I4">
        <f>(H4/$H$3)*100</f>
        <v>3.6341060856134831E-2</v>
      </c>
    </row>
    <row r="5" spans="1:9" x14ac:dyDescent="0.25">
      <c r="G5" t="s">
        <v>27</v>
      </c>
      <c r="H5">
        <v>1.18</v>
      </c>
      <c r="I5">
        <f>(H5/$H$3)*100</f>
        <v>8.9338441271331448E-2</v>
      </c>
    </row>
  </sheetData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Daily_Activity_merged</vt:lpstr>
      <vt:lpstr>Steps by Calories</vt:lpstr>
      <vt:lpstr>Minutes Compare</vt:lpstr>
      <vt:lpstr>Distance Compare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Gyngr Minchew</dc:creator>
  <cp:lastModifiedBy>Gyngr Minchew</cp:lastModifiedBy>
  <dcterms:created xsi:type="dcterms:W3CDTF">2025-08-10T22:13:58Z</dcterms:created>
  <dcterms:modified xsi:type="dcterms:W3CDTF">2025-08-11T16:05:33Z</dcterms:modified>
</cp:coreProperties>
</file>